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9318" windowHeight="12403" activeTab="2"/>
  </bookViews>
  <sheets>
    <sheet name="Протокол 2 класса" sheetId="1" r:id="rId1"/>
    <sheet name="Протокол 1 класса" sheetId="2" r:id="rId2"/>
    <sheet name="Протокол общекомандного зачета" sheetId="3" r:id="rId3"/>
  </sheets>
  <definedNames/>
  <calcPr fullCalcOnLoad="1"/>
</workbook>
</file>

<file path=xl/sharedStrings.xml><?xml version="1.0" encoding="utf-8"?>
<sst xmlns="http://schemas.openxmlformats.org/spreadsheetml/2006/main" count="108" uniqueCount="61">
  <si>
    <t>№</t>
  </si>
  <si>
    <t xml:space="preserve">Название команды </t>
  </si>
  <si>
    <t>Организация</t>
  </si>
  <si>
    <t>Штрафы</t>
  </si>
  <si>
    <t>Время</t>
  </si>
  <si>
    <t>Навесная переправа</t>
  </si>
  <si>
    <t>П-перила</t>
  </si>
  <si>
    <t>4 переправы</t>
  </si>
  <si>
    <t>Спасение в двойке</t>
  </si>
  <si>
    <t>Спасение в четверке</t>
  </si>
  <si>
    <t>Медицина</t>
  </si>
  <si>
    <t>Общее время работы</t>
  </si>
  <si>
    <t>Итоговое время со штрафами</t>
  </si>
  <si>
    <t>Место</t>
  </si>
  <si>
    <t>Дистанция 2 класса</t>
  </si>
  <si>
    <t>1 мая 2010 г, поляна Политехническая, Томский район</t>
  </si>
  <si>
    <t xml:space="preserve">Главный судья </t>
  </si>
  <si>
    <t>И. Иканин</t>
  </si>
  <si>
    <t xml:space="preserve">Главный секретарь </t>
  </si>
  <si>
    <t>Е. Кирбижекова</t>
  </si>
  <si>
    <t>Узлы</t>
  </si>
  <si>
    <t>2 мая 2010 г, поляна Политехническая, Томский район</t>
  </si>
  <si>
    <t>Дистанция 1 класса</t>
  </si>
  <si>
    <t>30 апреля - 2 мая 2010 г, поляна Политехническая, Томский район</t>
  </si>
  <si>
    <t>Клуб</t>
  </si>
  <si>
    <t>Приветсвие</t>
  </si>
  <si>
    <t>Конкурс песен</t>
  </si>
  <si>
    <t>Футбол</t>
  </si>
  <si>
    <t>Волейбол</t>
  </si>
  <si>
    <t>Тумба-юмба</t>
  </si>
  <si>
    <t>Шуточная эстафета</t>
  </si>
  <si>
    <t>Сумма баллов</t>
  </si>
  <si>
    <t>Переправа по бревну</t>
  </si>
  <si>
    <t>Болото</t>
  </si>
  <si>
    <t xml:space="preserve">Переноска пострадавшего </t>
  </si>
  <si>
    <t>Бивак</t>
  </si>
  <si>
    <t>Топография</t>
  </si>
  <si>
    <t>Штрафы за технику на этапах:</t>
  </si>
  <si>
    <t>Пожрать бы</t>
  </si>
  <si>
    <t>Ариадна</t>
  </si>
  <si>
    <t>Дикая дерзость</t>
  </si>
  <si>
    <t>Амазонки</t>
  </si>
  <si>
    <t>БАРСиК</t>
  </si>
  <si>
    <t>А хто здесь?</t>
  </si>
  <si>
    <t>Берендеи</t>
  </si>
  <si>
    <t>Берокрылы</t>
  </si>
  <si>
    <t>Корень Мандрагоры</t>
  </si>
  <si>
    <t>Быстрого приготовл-я</t>
  </si>
  <si>
    <t>Перспектива</t>
  </si>
  <si>
    <t>В ажуре</t>
  </si>
  <si>
    <t>Тёрки</t>
  </si>
  <si>
    <t>Аида</t>
  </si>
  <si>
    <t>Веселые шляпники</t>
  </si>
  <si>
    <t>Итоговый протокол соревнований по спортивному туризму  Городского весеннего студенческого слета туристов (44 слет туристов ТПУ)</t>
  </si>
  <si>
    <t>Стоимость штрафа 1 мин</t>
  </si>
  <si>
    <t>Протокол общекомандного зачета  Городского весеннего студенческого слета туристов (44 слет туристов ТПУ)</t>
  </si>
  <si>
    <t>ТПУ</t>
  </si>
  <si>
    <t>ТГУ</t>
  </si>
  <si>
    <t>Ариадна Три</t>
  </si>
  <si>
    <t>Время штрафов</t>
  </si>
  <si>
    <t>Стоимость штрафадля этапа (время)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</si>
</sst>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[$-FC19]d\ mmmm\ yyyy\ &quot;г.&quot;"/>
    <numFmt numFmtId="167" formatCode="[$-F400]h:mm:ss\ AM/PM"/>
    <numFmt numFmtId="168" formatCode="h:mm:ss;@"/>
    <numFmt numFmtId="169" formatCode="[h]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6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/>
    </xf>
    <xf numFmtId="21" fontId="0" fillId="0" borderId="10" xfId="0" applyNumberFormat="1" applyBorder="1" applyAlignment="1">
      <alignment horizontal="center" vertical="center" wrapText="1"/>
    </xf>
    <xf numFmtId="21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1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169" fontId="0" fillId="0" borderId="11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21" fontId="0" fillId="0" borderId="11" xfId="0" applyNumberFormat="1" applyBorder="1" applyAlignment="1">
      <alignment horizontal="center" vertical="center" wrapText="1"/>
    </xf>
    <xf numFmtId="21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1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1" xfId="42" applyNumberFormat="1" applyFont="1" applyBorder="1" applyAlignment="1" applyProtection="1">
      <alignment horizontal="center" vertical="center"/>
      <protection locked="0"/>
    </xf>
    <xf numFmtId="168" fontId="0" fillId="0" borderId="10" xfId="42" applyNumberFormat="1" applyFont="1" applyBorder="1" applyAlignment="1" applyProtection="1">
      <alignment horizontal="center" vertical="center"/>
      <protection locked="0"/>
    </xf>
    <xf numFmtId="168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68" fontId="0" fillId="0" borderId="15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0" customWidth="1"/>
    <col min="2" max="2" width="24.140625" style="0" customWidth="1"/>
    <col min="3" max="3" width="13.421875" style="0" customWidth="1"/>
    <col min="4" max="4" width="11.140625" style="0" customWidth="1"/>
    <col min="11" max="11" width="9.421875" style="0" customWidth="1"/>
    <col min="12" max="12" width="10.28125" style="0" customWidth="1"/>
    <col min="13" max="13" width="10.421875" style="0" customWidth="1"/>
    <col min="14" max="14" width="16.8515625" style="0" customWidth="1"/>
    <col min="15" max="15" width="13.140625" style="0" customWidth="1"/>
    <col min="16" max="16" width="12.00390625" style="0" customWidth="1"/>
    <col min="17" max="17" width="16.28125" style="0" customWidth="1"/>
    <col min="18" max="18" width="8.421875" style="0" customWidth="1"/>
  </cols>
  <sheetData>
    <row r="1" spans="1:18" ht="21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3" spans="1:18" ht="14.25">
      <c r="A3" s="40" t="s">
        <v>15</v>
      </c>
      <c r="Q3" s="77" t="s">
        <v>14</v>
      </c>
      <c r="R3" s="77"/>
    </row>
    <row r="4" ht="15" thickBot="1"/>
    <row r="5" spans="1:18" ht="14.25">
      <c r="A5" s="54" t="s">
        <v>0</v>
      </c>
      <c r="B5" s="49" t="s">
        <v>1</v>
      </c>
      <c r="C5" s="49" t="s">
        <v>24</v>
      </c>
      <c r="D5" s="49" t="s">
        <v>5</v>
      </c>
      <c r="E5" s="49"/>
      <c r="F5" s="49" t="s">
        <v>6</v>
      </c>
      <c r="G5" s="49"/>
      <c r="H5" s="49" t="s">
        <v>7</v>
      </c>
      <c r="I5" s="49"/>
      <c r="J5" s="49" t="s">
        <v>8</v>
      </c>
      <c r="K5" s="49"/>
      <c r="L5" s="49" t="s">
        <v>9</v>
      </c>
      <c r="M5" s="49"/>
      <c r="N5" s="2" t="s">
        <v>10</v>
      </c>
      <c r="O5" s="64" t="s">
        <v>11</v>
      </c>
      <c r="P5" s="43" t="s">
        <v>59</v>
      </c>
      <c r="Q5" s="64" t="s">
        <v>12</v>
      </c>
      <c r="R5" s="66" t="s">
        <v>13</v>
      </c>
    </row>
    <row r="6" spans="1:18" ht="15" thickBot="1">
      <c r="A6" s="55"/>
      <c r="B6" s="48"/>
      <c r="C6" s="56"/>
      <c r="D6" s="14" t="s">
        <v>4</v>
      </c>
      <c r="E6" s="14" t="s">
        <v>3</v>
      </c>
      <c r="F6" s="14" t="s">
        <v>4</v>
      </c>
      <c r="G6" s="14" t="s">
        <v>3</v>
      </c>
      <c r="H6" s="14" t="s">
        <v>4</v>
      </c>
      <c r="I6" s="14" t="s">
        <v>3</v>
      </c>
      <c r="J6" s="14" t="s">
        <v>4</v>
      </c>
      <c r="K6" s="14" t="s">
        <v>3</v>
      </c>
      <c r="L6" s="14" t="s">
        <v>4</v>
      </c>
      <c r="M6" s="14" t="s">
        <v>3</v>
      </c>
      <c r="N6" s="14" t="s">
        <v>3</v>
      </c>
      <c r="O6" s="65"/>
      <c r="P6" s="44"/>
      <c r="Q6" s="65"/>
      <c r="R6" s="67"/>
    </row>
    <row r="7" spans="1:18" ht="14.25">
      <c r="A7" s="54">
        <v>1</v>
      </c>
      <c r="B7" s="60" t="s">
        <v>38</v>
      </c>
      <c r="C7" s="61" t="s">
        <v>39</v>
      </c>
      <c r="D7" s="51">
        <v>0.015162037037037036</v>
      </c>
      <c r="E7" s="49">
        <v>13</v>
      </c>
      <c r="F7" s="53">
        <v>0.062129629629629625</v>
      </c>
      <c r="G7" s="49">
        <v>7</v>
      </c>
      <c r="H7" s="53">
        <v>0.009293981481481481</v>
      </c>
      <c r="I7" s="49">
        <v>9</v>
      </c>
      <c r="J7" s="26">
        <v>0.004166666666666667</v>
      </c>
      <c r="K7" s="49">
        <v>4</v>
      </c>
      <c r="L7" s="62">
        <v>0.01064814814814815</v>
      </c>
      <c r="M7" s="49">
        <v>6</v>
      </c>
      <c r="N7" s="49">
        <v>0</v>
      </c>
      <c r="O7" s="53">
        <f>D7+F7+H7+J7+J8+L7</f>
        <v>0.10765046296296296</v>
      </c>
      <c r="P7" s="45">
        <f>$D$17*E7+$F$17*G7+$H$17*I7+$J$17*K7+$L$17*M7+$N$17*N7</f>
        <v>0.05229166666666666</v>
      </c>
      <c r="Q7" s="45">
        <f>O7+P7</f>
        <v>0.15994212962962961</v>
      </c>
      <c r="R7" s="68">
        <v>1</v>
      </c>
    </row>
    <row r="8" spans="1:18" ht="14.25">
      <c r="A8" s="57"/>
      <c r="B8" s="58"/>
      <c r="C8" s="59"/>
      <c r="D8" s="52"/>
      <c r="E8" s="46"/>
      <c r="F8" s="50"/>
      <c r="G8" s="46"/>
      <c r="H8" s="50"/>
      <c r="I8" s="46"/>
      <c r="J8" s="27">
        <v>0.0062499999999999995</v>
      </c>
      <c r="K8" s="46"/>
      <c r="L8" s="63"/>
      <c r="M8" s="46"/>
      <c r="N8" s="46"/>
      <c r="O8" s="50"/>
      <c r="P8" s="46"/>
      <c r="Q8" s="46"/>
      <c r="R8" s="69"/>
    </row>
    <row r="9" spans="1:18" ht="14.25">
      <c r="A9" s="57">
        <v>2</v>
      </c>
      <c r="B9" s="58" t="s">
        <v>40</v>
      </c>
      <c r="C9" s="59" t="s">
        <v>41</v>
      </c>
      <c r="D9" s="50">
        <v>0.023206018518518515</v>
      </c>
      <c r="E9" s="46">
        <v>8</v>
      </c>
      <c r="F9" s="50">
        <v>0.06863425925925926</v>
      </c>
      <c r="G9" s="46">
        <v>7</v>
      </c>
      <c r="H9" s="50">
        <v>0.007407407407407407</v>
      </c>
      <c r="I9" s="46">
        <v>10</v>
      </c>
      <c r="J9" s="27">
        <v>0.0062499999999999995</v>
      </c>
      <c r="K9" s="46">
        <v>0</v>
      </c>
      <c r="L9" s="63">
        <v>0.018287037037037036</v>
      </c>
      <c r="M9" s="46">
        <v>6</v>
      </c>
      <c r="N9" s="46">
        <v>0</v>
      </c>
      <c r="O9" s="50">
        <f>D9+F9+H9+J9+J10+L9</f>
        <v>0.13003472222222223</v>
      </c>
      <c r="P9" s="47">
        <f>$D$17*E9+$F$17*G9+$H$17*I9+$J$17*K9+$L$17*M9+$N$17*N9</f>
        <v>0.044050925925925924</v>
      </c>
      <c r="Q9" s="47">
        <f>O9+P9</f>
        <v>0.17408564814814814</v>
      </c>
      <c r="R9" s="69">
        <v>2</v>
      </c>
    </row>
    <row r="10" spans="1:18" ht="14.25">
      <c r="A10" s="57"/>
      <c r="B10" s="58"/>
      <c r="C10" s="59"/>
      <c r="D10" s="50"/>
      <c r="E10" s="46"/>
      <c r="F10" s="50"/>
      <c r="G10" s="46"/>
      <c r="H10" s="50"/>
      <c r="I10" s="46"/>
      <c r="J10" s="27">
        <v>0.0062499999999999995</v>
      </c>
      <c r="K10" s="46"/>
      <c r="L10" s="63"/>
      <c r="M10" s="46"/>
      <c r="N10" s="46"/>
      <c r="O10" s="50"/>
      <c r="P10" s="46"/>
      <c r="Q10" s="46"/>
      <c r="R10" s="69"/>
    </row>
    <row r="11" spans="1:18" ht="14.25">
      <c r="A11" s="57">
        <v>3</v>
      </c>
      <c r="B11" s="58" t="s">
        <v>42</v>
      </c>
      <c r="C11" s="59" t="s">
        <v>39</v>
      </c>
      <c r="D11" s="50">
        <v>0.0241087962962963</v>
      </c>
      <c r="E11" s="46">
        <v>12</v>
      </c>
      <c r="F11" s="50">
        <v>0.07096064814814815</v>
      </c>
      <c r="G11" s="46">
        <v>18</v>
      </c>
      <c r="H11" s="50">
        <v>0.008217592592592594</v>
      </c>
      <c r="I11" s="46">
        <v>6</v>
      </c>
      <c r="J11" s="27">
        <v>0.009027777777777779</v>
      </c>
      <c r="K11" s="46">
        <v>6</v>
      </c>
      <c r="L11" s="63">
        <v>0.010416666666666666</v>
      </c>
      <c r="M11" s="46">
        <v>0</v>
      </c>
      <c r="N11" s="46">
        <v>5</v>
      </c>
      <c r="O11" s="50">
        <f>D11+F11+H11+J11+J12+L11</f>
        <v>0.12898148148148147</v>
      </c>
      <c r="P11" s="47">
        <f>$D$17*E11+$F$17*G11+$H$17*I11+$J$17*K11+$L$17*M11+$N$17*N11</f>
        <v>0.08069444444444443</v>
      </c>
      <c r="Q11" s="47">
        <f>O11+P11</f>
        <v>0.2096759259259259</v>
      </c>
      <c r="R11" s="69">
        <v>3</v>
      </c>
    </row>
    <row r="12" spans="1:18" ht="14.25">
      <c r="A12" s="57"/>
      <c r="B12" s="58"/>
      <c r="C12" s="59"/>
      <c r="D12" s="50"/>
      <c r="E12" s="46"/>
      <c r="F12" s="50"/>
      <c r="G12" s="46"/>
      <c r="H12" s="50"/>
      <c r="I12" s="46"/>
      <c r="J12" s="27">
        <v>0.0062499999999999995</v>
      </c>
      <c r="K12" s="46"/>
      <c r="L12" s="63"/>
      <c r="M12" s="46"/>
      <c r="N12" s="46"/>
      <c r="O12" s="50"/>
      <c r="P12" s="46"/>
      <c r="Q12" s="46"/>
      <c r="R12" s="69"/>
    </row>
    <row r="13" spans="1:18" ht="14.25">
      <c r="A13" s="57">
        <v>4</v>
      </c>
      <c r="B13" s="58" t="s">
        <v>44</v>
      </c>
      <c r="C13" s="59" t="s">
        <v>44</v>
      </c>
      <c r="D13" s="50">
        <v>0.02314814814814815</v>
      </c>
      <c r="E13" s="46">
        <v>8</v>
      </c>
      <c r="F13" s="50">
        <v>0.0789699074074074</v>
      </c>
      <c r="G13" s="46">
        <v>6</v>
      </c>
      <c r="H13" s="50">
        <v>0.010405092592592593</v>
      </c>
      <c r="I13" s="46">
        <v>6</v>
      </c>
      <c r="J13" s="27">
        <v>0.008333333333333333</v>
      </c>
      <c r="K13" s="46">
        <v>1</v>
      </c>
      <c r="L13" s="63">
        <v>0.03576388888888889</v>
      </c>
      <c r="M13" s="46">
        <v>6</v>
      </c>
      <c r="N13" s="46">
        <v>5</v>
      </c>
      <c r="O13" s="50">
        <f>D13+F13+H13+J13+J14+L13</f>
        <v>0.16842592592592592</v>
      </c>
      <c r="P13" s="47">
        <f>$D$17*E13+$F$17*G13+$H$17*I13+$J$17*K13+$L$17*M13+$N$17*N13</f>
        <v>0.043333333333333335</v>
      </c>
      <c r="Q13" s="47">
        <f>O13+P13</f>
        <v>0.21175925925925926</v>
      </c>
      <c r="R13" s="78">
        <v>4</v>
      </c>
    </row>
    <row r="14" spans="1:18" ht="14.25">
      <c r="A14" s="57"/>
      <c r="B14" s="58"/>
      <c r="C14" s="59"/>
      <c r="D14" s="50"/>
      <c r="E14" s="46"/>
      <c r="F14" s="50"/>
      <c r="G14" s="46"/>
      <c r="H14" s="50"/>
      <c r="I14" s="46"/>
      <c r="J14" s="27">
        <v>0.011805555555555555</v>
      </c>
      <c r="K14" s="46"/>
      <c r="L14" s="63"/>
      <c r="M14" s="46"/>
      <c r="N14" s="46"/>
      <c r="O14" s="50"/>
      <c r="P14" s="46"/>
      <c r="Q14" s="46"/>
      <c r="R14" s="78"/>
    </row>
    <row r="15" spans="1:18" ht="14.25">
      <c r="A15" s="71">
        <v>5</v>
      </c>
      <c r="B15" s="72" t="s">
        <v>43</v>
      </c>
      <c r="C15" s="59" t="s">
        <v>41</v>
      </c>
      <c r="D15" s="50">
        <v>0.030937499999999996</v>
      </c>
      <c r="E15" s="46">
        <v>11</v>
      </c>
      <c r="F15" s="50">
        <v>0.07290509259259259</v>
      </c>
      <c r="G15" s="46">
        <v>6</v>
      </c>
      <c r="H15" s="50">
        <v>0.008043981481481482</v>
      </c>
      <c r="I15" s="46">
        <v>6</v>
      </c>
      <c r="J15" s="27">
        <v>0.008333333333333333</v>
      </c>
      <c r="K15" s="46">
        <v>0</v>
      </c>
      <c r="L15" s="63">
        <v>0.06388888888888888</v>
      </c>
      <c r="M15" s="46">
        <v>12</v>
      </c>
      <c r="N15" s="46">
        <v>0</v>
      </c>
      <c r="O15" s="50">
        <f>D15+F15+H15+J15+J16+L15</f>
        <v>0.1938310185185185</v>
      </c>
      <c r="P15" s="47">
        <f>$D$17*E15+$F$17*G15+$H$17*I15+$J$17*K15+$L$17*M15+$N$17*N15</f>
        <v>0.051041666666666666</v>
      </c>
      <c r="Q15" s="47">
        <f>O15+P15</f>
        <v>0.24487268518518518</v>
      </c>
      <c r="R15" s="78">
        <v>5</v>
      </c>
    </row>
    <row r="16" spans="1:18" ht="15" thickBot="1">
      <c r="A16" s="55"/>
      <c r="B16" s="73"/>
      <c r="C16" s="74"/>
      <c r="D16" s="75"/>
      <c r="E16" s="48"/>
      <c r="F16" s="75"/>
      <c r="G16" s="48"/>
      <c r="H16" s="75"/>
      <c r="I16" s="48"/>
      <c r="J16" s="28">
        <v>0.009722222222222222</v>
      </c>
      <c r="K16" s="48"/>
      <c r="L16" s="70"/>
      <c r="M16" s="48"/>
      <c r="N16" s="48"/>
      <c r="O16" s="75"/>
      <c r="P16" s="48"/>
      <c r="Q16" s="48"/>
      <c r="R16" s="79"/>
    </row>
    <row r="17" spans="1:18" ht="15" thickBot="1">
      <c r="A17" s="3"/>
      <c r="B17" s="82" t="s">
        <v>60</v>
      </c>
      <c r="C17" s="83"/>
      <c r="D17" s="80">
        <v>0.0011805555555555556</v>
      </c>
      <c r="E17" s="81"/>
      <c r="F17" s="84">
        <v>0.0031249999999999997</v>
      </c>
      <c r="G17" s="84"/>
      <c r="H17" s="85">
        <v>0.0004398148148148148</v>
      </c>
      <c r="I17" s="83"/>
      <c r="J17" s="85">
        <v>0.0006944444444444445</v>
      </c>
      <c r="K17" s="83"/>
      <c r="L17" s="85">
        <v>0.001388888888888889</v>
      </c>
      <c r="M17" s="83"/>
      <c r="N17" s="12">
        <v>0.0006944444444444445</v>
      </c>
      <c r="O17" s="12"/>
      <c r="P17" s="12"/>
      <c r="Q17" s="38"/>
      <c r="R17" s="39"/>
    </row>
    <row r="19" spans="3:7" ht="14.25">
      <c r="C19" t="s">
        <v>16</v>
      </c>
      <c r="G19" t="s">
        <v>17</v>
      </c>
    </row>
    <row r="21" spans="3:7" ht="14.25">
      <c r="C21" t="s">
        <v>18</v>
      </c>
      <c r="G21" t="s">
        <v>19</v>
      </c>
    </row>
    <row r="23" ht="14.25">
      <c r="F23" s="29"/>
    </row>
  </sheetData>
  <sheetProtection/>
  <mergeCells count="105">
    <mergeCell ref="D17:E17"/>
    <mergeCell ref="Q13:Q14"/>
    <mergeCell ref="R13:R14"/>
    <mergeCell ref="B17:C17"/>
    <mergeCell ref="F17:G17"/>
    <mergeCell ref="H17:I17"/>
    <mergeCell ref="J17:K17"/>
    <mergeCell ref="L17:M17"/>
    <mergeCell ref="L13:L14"/>
    <mergeCell ref="M13:M14"/>
    <mergeCell ref="N13:N14"/>
    <mergeCell ref="O13:O14"/>
    <mergeCell ref="A1:R1"/>
    <mergeCell ref="Q3:R3"/>
    <mergeCell ref="O15:O16"/>
    <mergeCell ref="Q15:Q16"/>
    <mergeCell ref="R15:R16"/>
    <mergeCell ref="A13:A14"/>
    <mergeCell ref="B13:B14"/>
    <mergeCell ref="C13:C14"/>
    <mergeCell ref="D13:D14"/>
    <mergeCell ref="E13:E14"/>
    <mergeCell ref="F13:F14"/>
    <mergeCell ref="G13:G14"/>
    <mergeCell ref="G15:G16"/>
    <mergeCell ref="H15:H16"/>
    <mergeCell ref="L15:L16"/>
    <mergeCell ref="M15:M16"/>
    <mergeCell ref="N15:N16"/>
    <mergeCell ref="A15:A16"/>
    <mergeCell ref="B15:B16"/>
    <mergeCell ref="C15:C16"/>
    <mergeCell ref="D15:D16"/>
    <mergeCell ref="E15:E16"/>
    <mergeCell ref="F15:F16"/>
    <mergeCell ref="O11:O12"/>
    <mergeCell ref="O5:O6"/>
    <mergeCell ref="Q5:Q6"/>
    <mergeCell ref="R5:R6"/>
    <mergeCell ref="Q7:Q8"/>
    <mergeCell ref="Q9:Q10"/>
    <mergeCell ref="R7:R8"/>
    <mergeCell ref="R9:R10"/>
    <mergeCell ref="Q11:Q12"/>
    <mergeCell ref="R11:R12"/>
    <mergeCell ref="G11:G12"/>
    <mergeCell ref="H11:H12"/>
    <mergeCell ref="I11:I12"/>
    <mergeCell ref="L11:L12"/>
    <mergeCell ref="M11:M12"/>
    <mergeCell ref="N11:N12"/>
    <mergeCell ref="A11:A12"/>
    <mergeCell ref="B11:B12"/>
    <mergeCell ref="C11:C12"/>
    <mergeCell ref="D11:D12"/>
    <mergeCell ref="E11:E12"/>
    <mergeCell ref="F11:F12"/>
    <mergeCell ref="N7:N8"/>
    <mergeCell ref="O7:O8"/>
    <mergeCell ref="L9:L10"/>
    <mergeCell ref="M9:M10"/>
    <mergeCell ref="N9:N10"/>
    <mergeCell ref="O9:O10"/>
    <mergeCell ref="G9:G10"/>
    <mergeCell ref="H9:H10"/>
    <mergeCell ref="I9:I10"/>
    <mergeCell ref="L7:L8"/>
    <mergeCell ref="M7:M8"/>
    <mergeCell ref="G7:G8"/>
    <mergeCell ref="H7:H8"/>
    <mergeCell ref="I7:I8"/>
    <mergeCell ref="L5:M5"/>
    <mergeCell ref="A9:A10"/>
    <mergeCell ref="B9:B10"/>
    <mergeCell ref="C9:C10"/>
    <mergeCell ref="D9:D10"/>
    <mergeCell ref="E9:E10"/>
    <mergeCell ref="A7:A8"/>
    <mergeCell ref="B7:B8"/>
    <mergeCell ref="C7:C8"/>
    <mergeCell ref="F9:F10"/>
    <mergeCell ref="D7:D8"/>
    <mergeCell ref="E7:E8"/>
    <mergeCell ref="F7:F8"/>
    <mergeCell ref="A5:A6"/>
    <mergeCell ref="B5:B6"/>
    <mergeCell ref="C5:C6"/>
    <mergeCell ref="D5:E5"/>
    <mergeCell ref="F5:G5"/>
    <mergeCell ref="H5:I5"/>
    <mergeCell ref="K7:K8"/>
    <mergeCell ref="K9:K10"/>
    <mergeCell ref="K11:K12"/>
    <mergeCell ref="K15:K16"/>
    <mergeCell ref="K13:K14"/>
    <mergeCell ref="J5:K5"/>
    <mergeCell ref="H13:H14"/>
    <mergeCell ref="I13:I14"/>
    <mergeCell ref="I15:I16"/>
    <mergeCell ref="P5:P6"/>
    <mergeCell ref="P7:P8"/>
    <mergeCell ref="P9:P10"/>
    <mergeCell ref="P11:P12"/>
    <mergeCell ref="P13:P14"/>
    <mergeCell ref="P15:P16"/>
  </mergeCells>
  <printOptions/>
  <pageMargins left="0.7" right="0.7" top="0.75" bottom="0.75" header="0.3" footer="0.3"/>
  <pageSetup horizontalDpi="600" verticalDpi="600" orientation="portrait" paperSize="9" r:id="rId1"/>
  <ignoredErrors>
    <ignoredError sqref="O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19.57421875" style="0" customWidth="1"/>
    <col min="3" max="12" width="17.140625" style="0" customWidth="1"/>
  </cols>
  <sheetData>
    <row r="1" spans="1:15" ht="21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3" spans="1:15" ht="14.25">
      <c r="A3" s="40" t="s">
        <v>21</v>
      </c>
      <c r="O3" s="24"/>
    </row>
    <row r="4" ht="15" thickBot="1">
      <c r="M4" t="s">
        <v>54</v>
      </c>
    </row>
    <row r="5" spans="1:15" ht="15" customHeight="1">
      <c r="A5" s="54" t="s">
        <v>0</v>
      </c>
      <c r="B5" s="49" t="s">
        <v>1</v>
      </c>
      <c r="C5" s="49" t="s">
        <v>24</v>
      </c>
      <c r="D5" s="86" t="s">
        <v>37</v>
      </c>
      <c r="E5" s="87"/>
      <c r="F5" s="87"/>
      <c r="G5" s="87"/>
      <c r="H5" s="87"/>
      <c r="I5" s="87"/>
      <c r="J5" s="87"/>
      <c r="K5" s="88"/>
      <c r="L5" s="64" t="s">
        <v>11</v>
      </c>
      <c r="M5" s="49" t="s">
        <v>3</v>
      </c>
      <c r="N5" s="64" t="s">
        <v>12</v>
      </c>
      <c r="O5" s="66" t="s">
        <v>13</v>
      </c>
    </row>
    <row r="6" spans="1:15" ht="29.25" thickBot="1">
      <c r="A6" s="89"/>
      <c r="B6" s="56"/>
      <c r="C6" s="56"/>
      <c r="D6" s="36" t="s">
        <v>20</v>
      </c>
      <c r="E6" s="36" t="s">
        <v>32</v>
      </c>
      <c r="F6" s="36" t="s">
        <v>6</v>
      </c>
      <c r="G6" s="36" t="s">
        <v>33</v>
      </c>
      <c r="H6" s="36" t="s">
        <v>34</v>
      </c>
      <c r="I6" s="36" t="s">
        <v>35</v>
      </c>
      <c r="J6" s="36" t="s">
        <v>10</v>
      </c>
      <c r="K6" s="36" t="s">
        <v>36</v>
      </c>
      <c r="L6" s="65"/>
      <c r="M6" s="56"/>
      <c r="N6" s="65"/>
      <c r="O6" s="67"/>
    </row>
    <row r="7" spans="1:15" ht="14.25">
      <c r="A7" s="17">
        <v>1</v>
      </c>
      <c r="B7" s="30" t="s">
        <v>45</v>
      </c>
      <c r="C7" s="20" t="s">
        <v>44</v>
      </c>
      <c r="D7" s="13">
        <v>8</v>
      </c>
      <c r="E7" s="13">
        <v>9</v>
      </c>
      <c r="F7" s="13">
        <v>14</v>
      </c>
      <c r="G7" s="13">
        <v>4</v>
      </c>
      <c r="H7" s="13">
        <v>3</v>
      </c>
      <c r="I7" s="13">
        <v>0</v>
      </c>
      <c r="J7" s="13">
        <v>0</v>
      </c>
      <c r="K7" s="13">
        <v>3</v>
      </c>
      <c r="L7" s="31">
        <v>0.09027777777777778</v>
      </c>
      <c r="M7" s="33">
        <f>SUM(D7:K7)</f>
        <v>41</v>
      </c>
      <c r="N7" s="16">
        <f aca="true" t="shared" si="0" ref="N7:N14">L7+M7*$N$15</f>
        <v>0.11875</v>
      </c>
      <c r="O7" s="22">
        <v>1</v>
      </c>
    </row>
    <row r="8" spans="1:15" ht="14.25">
      <c r="A8" s="18">
        <v>2</v>
      </c>
      <c r="B8" s="25" t="s">
        <v>46</v>
      </c>
      <c r="C8" s="19" t="s">
        <v>41</v>
      </c>
      <c r="D8" s="15">
        <v>18</v>
      </c>
      <c r="E8" s="15">
        <v>15</v>
      </c>
      <c r="F8" s="15">
        <v>46</v>
      </c>
      <c r="G8" s="15">
        <v>0</v>
      </c>
      <c r="H8" s="15">
        <v>0</v>
      </c>
      <c r="I8" s="15">
        <v>0</v>
      </c>
      <c r="J8" s="15">
        <v>0</v>
      </c>
      <c r="K8" s="15">
        <v>6</v>
      </c>
      <c r="L8" s="11">
        <v>0.08333333333333333</v>
      </c>
      <c r="M8" s="34">
        <f aca="true" t="shared" si="1" ref="M8:M14">SUM(D8:K8)</f>
        <v>85</v>
      </c>
      <c r="N8" s="21">
        <f t="shared" si="0"/>
        <v>0.1423611111111111</v>
      </c>
      <c r="O8" s="23">
        <v>2</v>
      </c>
    </row>
    <row r="9" spans="1:15" ht="14.25">
      <c r="A9" s="18">
        <v>3</v>
      </c>
      <c r="B9" s="25" t="s">
        <v>47</v>
      </c>
      <c r="C9" s="19" t="s">
        <v>41</v>
      </c>
      <c r="D9" s="15">
        <v>24</v>
      </c>
      <c r="E9" s="15">
        <v>18</v>
      </c>
      <c r="F9" s="15">
        <v>12</v>
      </c>
      <c r="G9" s="15">
        <v>3</v>
      </c>
      <c r="H9" s="15">
        <v>0</v>
      </c>
      <c r="I9" s="15">
        <v>0</v>
      </c>
      <c r="J9" s="15">
        <v>0</v>
      </c>
      <c r="K9" s="15">
        <v>8</v>
      </c>
      <c r="L9" s="11">
        <v>0.10069444444444443</v>
      </c>
      <c r="M9" s="34">
        <f t="shared" si="1"/>
        <v>65</v>
      </c>
      <c r="N9" s="21">
        <f t="shared" si="0"/>
        <v>0.14583333333333331</v>
      </c>
      <c r="O9" s="23">
        <v>3</v>
      </c>
    </row>
    <row r="10" spans="1:15" ht="14.25">
      <c r="A10" s="18">
        <v>4</v>
      </c>
      <c r="B10" s="25" t="s">
        <v>48</v>
      </c>
      <c r="C10" s="19" t="s">
        <v>44</v>
      </c>
      <c r="D10" s="15">
        <v>25</v>
      </c>
      <c r="E10" s="15">
        <v>19</v>
      </c>
      <c r="F10" s="15">
        <v>24</v>
      </c>
      <c r="G10" s="15">
        <v>1</v>
      </c>
      <c r="H10" s="15">
        <v>0</v>
      </c>
      <c r="I10" s="15">
        <v>0</v>
      </c>
      <c r="J10" s="15">
        <v>5</v>
      </c>
      <c r="K10" s="15">
        <v>7</v>
      </c>
      <c r="L10" s="11">
        <v>0.10833333333333334</v>
      </c>
      <c r="M10" s="34">
        <f t="shared" si="1"/>
        <v>81</v>
      </c>
      <c r="N10" s="21">
        <f t="shared" si="0"/>
        <v>0.16458333333333333</v>
      </c>
      <c r="O10" s="23">
        <v>4</v>
      </c>
    </row>
    <row r="11" spans="1:15" ht="14.25">
      <c r="A11" s="18">
        <v>5</v>
      </c>
      <c r="B11" s="25" t="s">
        <v>58</v>
      </c>
      <c r="C11" s="19" t="s">
        <v>39</v>
      </c>
      <c r="D11" s="15">
        <v>29</v>
      </c>
      <c r="E11" s="15">
        <v>19</v>
      </c>
      <c r="F11" s="15">
        <v>7</v>
      </c>
      <c r="G11" s="15">
        <v>3</v>
      </c>
      <c r="H11" s="15">
        <v>9</v>
      </c>
      <c r="I11" s="15">
        <v>0</v>
      </c>
      <c r="J11" s="15">
        <v>0</v>
      </c>
      <c r="K11" s="15">
        <v>10</v>
      </c>
      <c r="L11" s="11">
        <v>0.11388888888888889</v>
      </c>
      <c r="M11" s="34">
        <f t="shared" si="1"/>
        <v>77</v>
      </c>
      <c r="N11" s="21">
        <f t="shared" si="0"/>
        <v>0.16736111111111113</v>
      </c>
      <c r="O11" s="23">
        <v>5</v>
      </c>
    </row>
    <row r="12" spans="1:15" ht="14.25">
      <c r="A12" s="18">
        <v>6</v>
      </c>
      <c r="B12" s="25" t="s">
        <v>49</v>
      </c>
      <c r="C12" s="19" t="s">
        <v>39</v>
      </c>
      <c r="D12" s="15">
        <v>37</v>
      </c>
      <c r="E12" s="15">
        <v>17</v>
      </c>
      <c r="F12" s="15">
        <v>13</v>
      </c>
      <c r="G12" s="15">
        <v>2</v>
      </c>
      <c r="H12" s="15">
        <v>0</v>
      </c>
      <c r="I12" s="15">
        <v>0</v>
      </c>
      <c r="J12" s="15">
        <v>0</v>
      </c>
      <c r="K12" s="15">
        <v>9</v>
      </c>
      <c r="L12" s="11">
        <v>0.13125</v>
      </c>
      <c r="M12" s="34">
        <f t="shared" si="1"/>
        <v>78</v>
      </c>
      <c r="N12" s="21">
        <f t="shared" si="0"/>
        <v>0.18541666666666667</v>
      </c>
      <c r="O12" s="23">
        <v>6</v>
      </c>
    </row>
    <row r="13" spans="1:15" ht="14.25">
      <c r="A13" s="18">
        <v>7</v>
      </c>
      <c r="B13" s="25" t="s">
        <v>50</v>
      </c>
      <c r="C13" s="19" t="s">
        <v>51</v>
      </c>
      <c r="D13" s="15">
        <v>38</v>
      </c>
      <c r="E13" s="15">
        <v>12</v>
      </c>
      <c r="F13" s="15">
        <v>44</v>
      </c>
      <c r="G13" s="15">
        <v>11</v>
      </c>
      <c r="H13" s="15">
        <v>0</v>
      </c>
      <c r="I13" s="15">
        <v>3</v>
      </c>
      <c r="J13" s="15">
        <v>5</v>
      </c>
      <c r="K13" s="15">
        <v>16</v>
      </c>
      <c r="L13" s="11">
        <v>0.14444444444444446</v>
      </c>
      <c r="M13" s="34">
        <f t="shared" si="1"/>
        <v>129</v>
      </c>
      <c r="N13" s="21">
        <f t="shared" si="0"/>
        <v>0.23402777777777778</v>
      </c>
      <c r="O13" s="23">
        <v>7</v>
      </c>
    </row>
    <row r="14" spans="1:15" ht="15" thickBot="1">
      <c r="A14" s="4">
        <v>8</v>
      </c>
      <c r="B14" s="6" t="s">
        <v>52</v>
      </c>
      <c r="C14" s="10" t="s">
        <v>41</v>
      </c>
      <c r="D14" s="5">
        <v>15</v>
      </c>
      <c r="E14" s="5">
        <v>16</v>
      </c>
      <c r="F14" s="5">
        <v>43</v>
      </c>
      <c r="G14" s="5">
        <v>10</v>
      </c>
      <c r="H14" s="5">
        <v>3</v>
      </c>
      <c r="I14" s="5">
        <v>0</v>
      </c>
      <c r="J14" s="5">
        <v>0</v>
      </c>
      <c r="K14" s="5">
        <v>22</v>
      </c>
      <c r="L14" s="12">
        <v>0.16041666666666668</v>
      </c>
      <c r="M14" s="35">
        <f t="shared" si="1"/>
        <v>109</v>
      </c>
      <c r="N14" s="9">
        <f t="shared" si="0"/>
        <v>0.23611111111111113</v>
      </c>
      <c r="O14" s="37">
        <v>8</v>
      </c>
    </row>
    <row r="15" ht="14.25">
      <c r="N15" s="32">
        <v>0.0006944444444444445</v>
      </c>
    </row>
    <row r="16" spans="3:7" ht="14.25">
      <c r="C16" t="s">
        <v>16</v>
      </c>
      <c r="G16" t="s">
        <v>17</v>
      </c>
    </row>
    <row r="18" spans="3:7" ht="14.25">
      <c r="C18" t="s">
        <v>18</v>
      </c>
      <c r="G18" t="s">
        <v>19</v>
      </c>
    </row>
  </sheetData>
  <sheetProtection/>
  <mergeCells count="9">
    <mergeCell ref="D5:K5"/>
    <mergeCell ref="L5:L6"/>
    <mergeCell ref="N5:N6"/>
    <mergeCell ref="O5:O6"/>
    <mergeCell ref="A1:O1"/>
    <mergeCell ref="A5:A6"/>
    <mergeCell ref="B5:B6"/>
    <mergeCell ref="C5:C6"/>
    <mergeCell ref="M5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7.00390625" style="0" customWidth="1"/>
    <col min="2" max="2" width="17.140625" style="0" customWidth="1"/>
    <col min="3" max="3" width="12.7109375" style="0" bestFit="1" customWidth="1"/>
    <col min="4" max="4" width="10.57421875" style="0" customWidth="1"/>
    <col min="5" max="5" width="12.00390625" style="0" customWidth="1"/>
    <col min="6" max="6" width="7.7109375" style="0" bestFit="1" customWidth="1"/>
    <col min="7" max="7" width="10.140625" style="0" bestFit="1" customWidth="1"/>
    <col min="8" max="8" width="8.57421875" style="0" customWidth="1"/>
    <col min="9" max="9" width="12.28125" style="0" customWidth="1"/>
    <col min="10" max="10" width="11.7109375" style="0" bestFit="1" customWidth="1"/>
    <col min="11" max="11" width="9.7109375" style="0" customWidth="1"/>
    <col min="12" max="12" width="9.00390625" style="0" customWidth="1"/>
    <col min="13" max="13" width="8.140625" style="0" customWidth="1"/>
    <col min="20" max="20" width="10.7109375" style="0" customWidth="1"/>
  </cols>
  <sheetData>
    <row r="1" spans="1:20" ht="58.5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7"/>
      <c r="O1" s="7"/>
      <c r="P1" s="7"/>
      <c r="Q1" s="7"/>
      <c r="R1" s="7"/>
      <c r="S1" s="7"/>
      <c r="T1" s="7"/>
    </row>
    <row r="3" spans="1:20" ht="14.25">
      <c r="A3" t="s">
        <v>23</v>
      </c>
      <c r="S3" s="77"/>
      <c r="T3" s="77"/>
    </row>
    <row r="5" spans="1:13" ht="30" customHeight="1">
      <c r="A5" s="1" t="s">
        <v>0</v>
      </c>
      <c r="B5" s="1" t="s">
        <v>24</v>
      </c>
      <c r="C5" s="41" t="s">
        <v>2</v>
      </c>
      <c r="D5" s="41" t="s">
        <v>22</v>
      </c>
      <c r="E5" s="41" t="s">
        <v>14</v>
      </c>
      <c r="F5" s="41" t="s">
        <v>27</v>
      </c>
      <c r="G5" s="41" t="s">
        <v>28</v>
      </c>
      <c r="H5" s="41" t="s">
        <v>29</v>
      </c>
      <c r="I5" s="41" t="s">
        <v>30</v>
      </c>
      <c r="J5" s="41" t="s">
        <v>25</v>
      </c>
      <c r="K5" s="41" t="s">
        <v>26</v>
      </c>
      <c r="L5" s="42" t="s">
        <v>31</v>
      </c>
      <c r="M5" s="8" t="s">
        <v>13</v>
      </c>
    </row>
    <row r="6" spans="1:13" ht="14.25">
      <c r="A6" s="15">
        <v>1</v>
      </c>
      <c r="B6" s="19" t="s">
        <v>41</v>
      </c>
      <c r="C6" s="15" t="s">
        <v>56</v>
      </c>
      <c r="D6" s="15">
        <v>4</v>
      </c>
      <c r="E6" s="15">
        <v>4</v>
      </c>
      <c r="F6" s="15">
        <v>3</v>
      </c>
      <c r="G6" s="15">
        <v>3</v>
      </c>
      <c r="H6" s="15">
        <v>0</v>
      </c>
      <c r="I6" s="15">
        <v>2</v>
      </c>
      <c r="J6" s="15">
        <v>3</v>
      </c>
      <c r="K6" s="15">
        <v>1</v>
      </c>
      <c r="L6" s="15">
        <v>20</v>
      </c>
      <c r="M6" s="15">
        <v>1</v>
      </c>
    </row>
    <row r="7" spans="1:13" ht="14.25">
      <c r="A7" s="15">
        <v>2</v>
      </c>
      <c r="B7" s="19" t="s">
        <v>44</v>
      </c>
      <c r="C7" s="15" t="s">
        <v>57</v>
      </c>
      <c r="D7" s="15">
        <v>6</v>
      </c>
      <c r="E7" s="15">
        <v>2</v>
      </c>
      <c r="F7" s="15">
        <v>0</v>
      </c>
      <c r="G7" s="15">
        <v>1</v>
      </c>
      <c r="H7" s="15">
        <v>0</v>
      </c>
      <c r="I7" s="15">
        <v>3</v>
      </c>
      <c r="J7" s="15">
        <v>1</v>
      </c>
      <c r="K7" s="15">
        <v>2</v>
      </c>
      <c r="L7" s="15">
        <v>15</v>
      </c>
      <c r="M7" s="15">
        <v>2</v>
      </c>
    </row>
    <row r="8" spans="1:13" ht="14.25">
      <c r="A8" s="15">
        <v>3</v>
      </c>
      <c r="B8" s="19" t="s">
        <v>39</v>
      </c>
      <c r="C8" s="15" t="s">
        <v>56</v>
      </c>
      <c r="D8" s="15">
        <v>2</v>
      </c>
      <c r="E8" s="15">
        <v>6</v>
      </c>
      <c r="F8" s="15">
        <v>2</v>
      </c>
      <c r="G8" s="15">
        <v>0</v>
      </c>
      <c r="H8" s="15">
        <v>2</v>
      </c>
      <c r="I8" s="15">
        <v>0</v>
      </c>
      <c r="J8" s="15">
        <v>0</v>
      </c>
      <c r="K8" s="15">
        <v>0</v>
      </c>
      <c r="L8" s="15">
        <v>12</v>
      </c>
      <c r="M8" s="15">
        <v>3</v>
      </c>
    </row>
    <row r="9" spans="1:13" ht="14.25">
      <c r="A9" s="15">
        <v>4</v>
      </c>
      <c r="B9" s="19" t="s">
        <v>51</v>
      </c>
      <c r="C9" s="15" t="s">
        <v>56</v>
      </c>
      <c r="D9" s="15">
        <v>0</v>
      </c>
      <c r="E9" s="15">
        <v>0</v>
      </c>
      <c r="F9" s="15">
        <v>1</v>
      </c>
      <c r="G9" s="15">
        <v>2</v>
      </c>
      <c r="H9" s="15">
        <v>3</v>
      </c>
      <c r="I9" s="15">
        <v>1</v>
      </c>
      <c r="J9" s="15">
        <v>2</v>
      </c>
      <c r="K9" s="15">
        <v>3</v>
      </c>
      <c r="L9" s="15">
        <v>12</v>
      </c>
      <c r="M9" s="15">
        <v>3</v>
      </c>
    </row>
    <row r="12" spans="3:7" ht="14.25">
      <c r="C12" t="s">
        <v>16</v>
      </c>
      <c r="G12" t="s">
        <v>17</v>
      </c>
    </row>
    <row r="14" spans="3:7" ht="14.25">
      <c r="C14" t="s">
        <v>18</v>
      </c>
      <c r="G14" t="s">
        <v>19</v>
      </c>
    </row>
  </sheetData>
  <sheetProtection/>
  <mergeCells count="2">
    <mergeCell ref="S3:T3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mclexa</dc:creator>
  <cp:keywords/>
  <dc:description/>
  <cp:lastModifiedBy>Makunin, Alexey</cp:lastModifiedBy>
  <dcterms:created xsi:type="dcterms:W3CDTF">2010-05-03T15:36:38Z</dcterms:created>
  <dcterms:modified xsi:type="dcterms:W3CDTF">2010-05-04T10:04:00Z</dcterms:modified>
  <cp:category/>
  <cp:version/>
  <cp:contentType/>
  <cp:contentStatus/>
</cp:coreProperties>
</file>