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 windowWidth="15312" windowHeight="9780" activeTab="0"/>
  </bookViews>
  <sheets>
    <sheet name="Длинная" sheetId="1" r:id="rId1"/>
    <sheet name="Длинная _баллы" sheetId="2" r:id="rId2"/>
    <sheet name="Средняя" sheetId="3" r:id="rId3"/>
    <sheet name="Короткая" sheetId="4" r:id="rId4"/>
    <sheet name="Ночная" sheetId="5" r:id="rId5"/>
    <sheet name="Ночная баллы" sheetId="6" r:id="rId6"/>
    <sheet name="Ветеранская" sheetId="7" r:id="rId7"/>
  </sheets>
  <definedNames/>
  <calcPr fullCalcOnLoad="1"/>
</workbook>
</file>

<file path=xl/sharedStrings.xml><?xml version="1.0" encoding="utf-8"?>
<sst xmlns="http://schemas.openxmlformats.org/spreadsheetml/2006/main" count="262" uniqueCount="194">
  <si>
    <t>Стартовый номер</t>
  </si>
  <si>
    <t>Город, Название</t>
  </si>
  <si>
    <t>ФИО</t>
  </si>
  <si>
    <t>КП</t>
  </si>
  <si>
    <t>Время старта</t>
  </si>
  <si>
    <t>Время финиша</t>
  </si>
  <si>
    <t xml:space="preserve">Место </t>
  </si>
  <si>
    <t>Время на дистанции</t>
  </si>
  <si>
    <t>Универсиада</t>
  </si>
  <si>
    <t xml:space="preserve"> - </t>
  </si>
  <si>
    <t>Милованов Николай Владимирович, 1975, Милованова Юлия Николаевна, 1976, Бадулин Юрий Николаевич, 1972, Селиверстова Анна Александровна, 1986, Копченов Владислав Владимирович, 1972</t>
  </si>
  <si>
    <t>ФИО, год рождения</t>
  </si>
  <si>
    <t>Бер Александр Андреевич, 1960,          Бер Людмила Михайловна, 1962,                                Волков Владимир Алексеевич, 1949, Волкова Галина Ивановна, 1952,                           Кузьмин Александр Альбертович, 1960, Кузьмина Ирина Витальевна, 1965, Чернова Нина Николаевна 1965,                                        Чернова Екатерина Владимировна, 1988</t>
  </si>
  <si>
    <t>Город, название команды</t>
  </si>
  <si>
    <t>Борисова Татьяна Владимировна, Петров Андрей Валентинович, Стенникова Кристина Сергеевна, Стенников Алексей Алексееевич</t>
  </si>
  <si>
    <t>да</t>
  </si>
  <si>
    <t>Власкин Федор Иванович(2),               Кузьмин Дмитрий Михайлович(3), Воронко Евгений Вячеславович(3), Носов Никита Сергеевич(3)</t>
  </si>
  <si>
    <t>Петрова Марина Александровна(2), Никитин Василий Николаевич(3), Васильев Иван Михайлович(3), Стоткевич Виктор Викторович</t>
  </si>
  <si>
    <t>Сенченко Елена  Сергеевна(2), Васильева Евгения Павловна(3), Ширшова Арина Николаевна, Кожемякина Елена Владимировна</t>
  </si>
  <si>
    <t>Семенюк Степан Александрович, Зайченко Андрей Петрович,                Утумбеков Даурен Аскарович, Блощинский Сергей Сергеевич</t>
  </si>
  <si>
    <t>Павличев Глеб Викторович (1),              Чернов Дмитрий Владимирович, Гольцев Александр Валерьевич, Ермолаев Андрей Сергеевич</t>
  </si>
  <si>
    <t>Карачаков Евгенйи Михайлович, Корчиков Владимир Сергеевич, Сухачева Елена Сергеевна,          Мазавин Виталий Сергеевич, Бондарева Надежда Сергеевна</t>
  </si>
  <si>
    <t>Бабинович Алексей Михайлович(3), Кусков Василий Вадимович(3), Богданова Ольга Владимировна(3), Петров Артем Андреевич,              Долженко Анатолий Юрьевич(3)</t>
  </si>
  <si>
    <t>Айгнер Андреас,                                   Власов Василий Васильевич,                 Добиджа Андрей Викторович,                              Сеовен Тээму</t>
  </si>
  <si>
    <t>Нефедов Владимир Сергеевич(кмс), Голубева Мария Владимировна(1), Вязьмитинов Сергей Павлович(3), Аршинникова Татьяна Александровна(2)</t>
  </si>
  <si>
    <t>Дробов Алексей Сергеевич(3),      Шадрина Анастасия Александровна(3), Румянцева Елена Викторовна, Филиппов Владимир Николаевич, Менибаев Олег Равильевич</t>
  </si>
  <si>
    <t>Шкитов Дмитрий Андреевич (1),         Хренков Антон Дмитриевич,             Демьянович Дмитрий Николаевич, Шишкова Надежда Валентиновна, Бубина Ирина Борисовна,               Петров Евгений Александрович,                  Волков Григорий Витальевич</t>
  </si>
  <si>
    <t>Сошли с дистанции на трассу</t>
  </si>
  <si>
    <t>Баллы</t>
  </si>
  <si>
    <t>Номер</t>
  </si>
  <si>
    <t>Шифр</t>
  </si>
  <si>
    <t>Команда 1</t>
  </si>
  <si>
    <t>1 место</t>
  </si>
  <si>
    <t>Команда 2</t>
  </si>
  <si>
    <t>4 место</t>
  </si>
  <si>
    <t>Команда 3</t>
  </si>
  <si>
    <t>6 место</t>
  </si>
  <si>
    <t>Команда 4</t>
  </si>
  <si>
    <t>2 место</t>
  </si>
  <si>
    <t>Команда 5</t>
  </si>
  <si>
    <t>5 место</t>
  </si>
  <si>
    <t>Команда 6</t>
  </si>
  <si>
    <t>3 место</t>
  </si>
  <si>
    <t>Команда 7</t>
  </si>
  <si>
    <t>7 место</t>
  </si>
  <si>
    <t>Число КП</t>
  </si>
  <si>
    <t>БАЛЛЫ</t>
  </si>
  <si>
    <t>АРАБ</t>
  </si>
  <si>
    <t>БАЗА</t>
  </si>
  <si>
    <t>БАНЯ</t>
  </si>
  <si>
    <t>БАЯН</t>
  </si>
  <si>
    <t>БРОД</t>
  </si>
  <si>
    <t>БЬЕФ</t>
  </si>
  <si>
    <t>ВЕЕР</t>
  </si>
  <si>
    <t>ВЕХА</t>
  </si>
  <si>
    <t>ВЕЩЬ</t>
  </si>
  <si>
    <t>ВОЯЖ</t>
  </si>
  <si>
    <t>ГУЩА</t>
  </si>
  <si>
    <t>ДАЛЬ</t>
  </si>
  <si>
    <t>ДАЧА</t>
  </si>
  <si>
    <t>ДЕРН</t>
  </si>
  <si>
    <t>ДУЭТ</t>
  </si>
  <si>
    <t>ДЫРА</t>
  </si>
  <si>
    <t>ЁЖИК</t>
  </si>
  <si>
    <t>ЁЛКА</t>
  </si>
  <si>
    <t>ЖЕЗЛ</t>
  </si>
  <si>
    <t>ЖЕСТ</t>
  </si>
  <si>
    <t>ЖНЕЦ</t>
  </si>
  <si>
    <t>ЗАРЯ</t>
  </si>
  <si>
    <t>ЗИМА</t>
  </si>
  <si>
    <t>ЗЛАК</t>
  </si>
  <si>
    <t>ЗНОЙ</t>
  </si>
  <si>
    <t>ЗОНА</t>
  </si>
  <si>
    <t>ЗЫБЬ</t>
  </si>
  <si>
    <t>ЗЯБЬ</t>
  </si>
  <si>
    <t>ИГРА</t>
  </si>
  <si>
    <t>ИДОЛ</t>
  </si>
  <si>
    <t>ИЗЮМ</t>
  </si>
  <si>
    <t>ИКРА</t>
  </si>
  <si>
    <t>ИТОГ</t>
  </si>
  <si>
    <t>КАДР</t>
  </si>
  <si>
    <t>КАРП</t>
  </si>
  <si>
    <t>КЕТА</t>
  </si>
  <si>
    <t>КЛИН</t>
  </si>
  <si>
    <t>КЛИЧ</t>
  </si>
  <si>
    <t>КОВШ</t>
  </si>
  <si>
    <t>КРАЙ</t>
  </si>
  <si>
    <t>МЕДЬ</t>
  </si>
  <si>
    <t>МЕЖА</t>
  </si>
  <si>
    <t>МЕРА</t>
  </si>
  <si>
    <t>МИКС</t>
  </si>
  <si>
    <t>МИРТ</t>
  </si>
  <si>
    <t>МОЩЬ</t>
  </si>
  <si>
    <t>МУЗА</t>
  </si>
  <si>
    <t>МУТЬ</t>
  </si>
  <si>
    <t>НЕБО</t>
  </si>
  <si>
    <t>НКВД</t>
  </si>
  <si>
    <t>ПАРА</t>
  </si>
  <si>
    <t>ПЕНЬ</t>
  </si>
  <si>
    <t>ПИКА</t>
  </si>
  <si>
    <t>ПИКЕ</t>
  </si>
  <si>
    <t>ПОНТ</t>
  </si>
  <si>
    <t>ПОСТ</t>
  </si>
  <si>
    <t>ПУТЬ</t>
  </si>
  <si>
    <t>РАМА</t>
  </si>
  <si>
    <t>РАТЬ</t>
  </si>
  <si>
    <t>РОГА</t>
  </si>
  <si>
    <t>РОЖА</t>
  </si>
  <si>
    <t>РОЖЬ</t>
  </si>
  <si>
    <t>РОТА</t>
  </si>
  <si>
    <t>РУКА</t>
  </si>
  <si>
    <t>РУЛЬ</t>
  </si>
  <si>
    <t>РУНА</t>
  </si>
  <si>
    <t>САЖА</t>
  </si>
  <si>
    <t>СВЕТ</t>
  </si>
  <si>
    <t>СЕНИ</t>
  </si>
  <si>
    <t>ТЕНИ</t>
  </si>
  <si>
    <t>ТИНА</t>
  </si>
  <si>
    <t>ТРЁП</t>
  </si>
  <si>
    <t>ТРУД</t>
  </si>
  <si>
    <t>ТРУТ</t>
  </si>
  <si>
    <t>ТРЮМ</t>
  </si>
  <si>
    <t>ТУДА</t>
  </si>
  <si>
    <t>ТУЛА</t>
  </si>
  <si>
    <t>ТУЧА</t>
  </si>
  <si>
    <t>ФОРА</t>
  </si>
  <si>
    <t>ФУРА</t>
  </si>
  <si>
    <t>ХВОЯ</t>
  </si>
  <si>
    <t>ХОЛМ</t>
  </si>
  <si>
    <t>ЧУДО</t>
  </si>
  <si>
    <t>ШАРЫ</t>
  </si>
  <si>
    <t>ШМОН</t>
  </si>
  <si>
    <t>ЩУКА</t>
  </si>
  <si>
    <t>Семенов Павел Аркадьевич(1), Кузнецов Максим Сергеевич(1),               Иванов Никита Александрович(2), Устименко Юлия Павловна(2)</t>
  </si>
  <si>
    <t>Житков Александр Сергеевич(2),                       Елькин Артем Константинович(2), Шадрин Владимир Сергеевич(2), Поротников Иван Алексеевич(2)</t>
  </si>
  <si>
    <t>Белоусов Владимир Владимирович(2), Минкина Екатерина Владимировна(2), Ларин Валентин Владимирович(2), Алпатов Кирилл Евгеньевич(2),                Товт Леонид Андреевич(2)</t>
  </si>
  <si>
    <t>Штраф</t>
  </si>
  <si>
    <t>Молотков Роман Игоревич(3),                     Суслова Наталья Андреевна(3), Межаков Андрей Николаевич(3), Заремба Никита Игоревич(3)</t>
  </si>
  <si>
    <t>Назырова Зарина Абдужалиловна(3), Бычков Вячеслав Алексеевич(2), Думлер Артур,                                                           Киселева Полина сергеевна(2), Назырова Зебиниссо Абдужалиловна, Беспалов Антон Александрович</t>
  </si>
  <si>
    <t>Измайлов Игорь Валерьевич(2), Прокопович Святослав Константинович, Яковлев Владимир Вячеславович, Мозолева Анна Андреевна</t>
  </si>
  <si>
    <t>%</t>
  </si>
  <si>
    <t>Петров Денис Андреевич(кмс), Мелкомуков Василий Анатольевич(1), Стронин Олег Владимирович(3), Литвишко Евгений Сергеевич(3), Шатохин Павел Владимирович(3)</t>
  </si>
  <si>
    <t>Томск, КоМа</t>
  </si>
  <si>
    <t>Милованов Николай Владимирович(2), Бер Мария Александровна(2)</t>
  </si>
  <si>
    <t xml:space="preserve">Томск, </t>
  </si>
  <si>
    <t>Копченов Владислав Владимирович(1), Селиверстова Анна Александровна(2)</t>
  </si>
  <si>
    <t>Семенков Илья,                                      Парнюк Любовь</t>
  </si>
  <si>
    <t>ГУСИ</t>
  </si>
  <si>
    <t>Кошкаров Антон Владимирович, Пилецкий Алексей Алексеевич, Мукашов Адилет Таалайбекович, Арыкбаев Жантай Казбекович</t>
  </si>
  <si>
    <t>Нуруллин Марат Михайлович, Барышникова Юлия Петровна, Устюжанин Сергей Викторович,                    Иванова Ольга Валерьевна</t>
  </si>
  <si>
    <t>Созорова Ольга Николаевна, Подлесный Александр Владимирович, Хуторной Андрей Николаевич,                Теплаев Нурлан Жанышбекович,          Дымбрылова Туяна Баторовна</t>
  </si>
  <si>
    <t>Город, Организация,Название</t>
  </si>
  <si>
    <t>Вихляев Сергей Сергеевич,                  Качесова Елена Станиславовна, Якимова Наталья Олеговна,                        Лойко Наталья Александровна, Чекашина Юлия Анатольевна, Смоленский Святослав Игоревич, Медведева Екатерина Николаевна</t>
  </si>
  <si>
    <t>Родионов Александр Андреевич, Олексов Никита Евгеньевич,                      Лузич Андрей Валерьевич,                          Садырин Антон Евгеньевич</t>
  </si>
  <si>
    <t>Авилов Иван,                                   Сублин Владимир,                                Забровски Чарлин Вирджиния,            Камерер Анетте,                         Гауэрхоф Лидия,                                  Ригэр Фабиан,   Дольче Лучия</t>
  </si>
  <si>
    <t>Зыкова Анжелика, Демина Настя, Пугачева Елена, Степанова Юлия, Бурдакова Вероника, Раменская Елена, Антон Денисов, Петр шестаков, Наталья Фоминых, Александра Фоминых, Абрамов Максим</t>
  </si>
  <si>
    <t>Абсолютный зачет</t>
  </si>
  <si>
    <t>сошли с дистанции на трассу</t>
  </si>
  <si>
    <r>
      <t xml:space="preserve">Томск, Берендеи, </t>
    </r>
    <r>
      <rPr>
        <b/>
        <sz val="10"/>
        <rFont val="Arial Cyr"/>
        <family val="0"/>
      </rPr>
      <t>Резвые</t>
    </r>
  </si>
  <si>
    <r>
      <t xml:space="preserve">Томск, </t>
    </r>
    <r>
      <rPr>
        <b/>
        <sz val="10"/>
        <rFont val="Arial Cyr"/>
        <family val="0"/>
      </rPr>
      <t>International Team</t>
    </r>
  </si>
  <si>
    <r>
      <t xml:space="preserve">Томск, Амазонки, </t>
    </r>
    <r>
      <rPr>
        <b/>
        <sz val="10"/>
        <rFont val="Arial Cyr"/>
        <family val="0"/>
      </rPr>
      <t>Ананасы</t>
    </r>
  </si>
  <si>
    <r>
      <t xml:space="preserve">Томск, Берендеи, </t>
    </r>
    <r>
      <rPr>
        <b/>
        <sz val="10"/>
        <rFont val="Arial Cyr"/>
        <family val="0"/>
      </rPr>
      <t>Альфа</t>
    </r>
  </si>
  <si>
    <r>
      <t xml:space="preserve">Томск, </t>
    </r>
    <r>
      <rPr>
        <b/>
        <sz val="10"/>
        <rFont val="Arial Cyr"/>
        <family val="0"/>
      </rPr>
      <t>Муравейник</t>
    </r>
  </si>
  <si>
    <r>
      <t xml:space="preserve">Томск, Амазонки, </t>
    </r>
    <r>
      <rPr>
        <b/>
        <sz val="10"/>
        <rFont val="Arial Cyr"/>
        <family val="0"/>
      </rPr>
      <t>Мы</t>
    </r>
  </si>
  <si>
    <r>
      <t xml:space="preserve">Томск, ДДЮ Кедр, </t>
    </r>
    <r>
      <rPr>
        <b/>
        <sz val="10"/>
        <rFont val="Arial Cyr"/>
        <family val="0"/>
      </rPr>
      <t>Крылатый 1</t>
    </r>
  </si>
  <si>
    <r>
      <t xml:space="preserve">Томск, ДДЮ Кедр, </t>
    </r>
    <r>
      <rPr>
        <b/>
        <sz val="10"/>
        <rFont val="Arial Cyr"/>
        <family val="0"/>
      </rPr>
      <t>Крылатые 2</t>
    </r>
  </si>
  <si>
    <t>Никитин Владимир, Ковтун Михаил, Мукоянов Андрей, Мулюкова Надежда</t>
  </si>
  <si>
    <t>Маринина Соня, Шумилова Соня, Шумилова Тая, Канавин Илья, Подгородский Рома, Иринархов Валерий, Титов Иван</t>
  </si>
  <si>
    <t>Томск,</t>
  </si>
  <si>
    <t>Фотографии не были скачаны, просмотрены с фотоаппарата</t>
  </si>
  <si>
    <r>
      <t xml:space="preserve">Томск, Альтус, </t>
    </r>
    <r>
      <rPr>
        <b/>
        <sz val="10"/>
        <rFont val="Arial Cyr"/>
        <family val="0"/>
      </rPr>
      <t>Спальные мешки</t>
    </r>
  </si>
  <si>
    <r>
      <t xml:space="preserve">Томск, ТАКТ, </t>
    </r>
    <r>
      <rPr>
        <b/>
        <sz val="10"/>
        <rFont val="Arial Cyr"/>
        <family val="0"/>
      </rPr>
      <t>Интервенция</t>
    </r>
  </si>
  <si>
    <r>
      <t xml:space="preserve">Северск, Юниор, </t>
    </r>
    <r>
      <rPr>
        <b/>
        <sz val="10"/>
        <rFont val="Arial Cyr"/>
        <family val="0"/>
      </rPr>
      <t>Операция Ы</t>
    </r>
  </si>
  <si>
    <r>
      <t xml:space="preserve">Томск, Берендеи ТГУ, </t>
    </r>
    <r>
      <rPr>
        <b/>
        <sz val="10"/>
        <rFont val="Arial Cyr"/>
        <family val="0"/>
      </rPr>
      <t>Берендеи</t>
    </r>
  </si>
  <si>
    <r>
      <t xml:space="preserve">Томск, ТАКТ,РТФ, </t>
    </r>
    <r>
      <rPr>
        <b/>
        <sz val="10"/>
        <rFont val="Arial Cyr"/>
        <family val="0"/>
      </rPr>
      <t>Коточело-челобрешки</t>
    </r>
  </si>
  <si>
    <r>
      <t xml:space="preserve">Томск, ТАКТ, </t>
    </r>
    <r>
      <rPr>
        <b/>
        <sz val="10"/>
        <rFont val="Arial Cyr"/>
        <family val="0"/>
      </rPr>
      <t>Генер</t>
    </r>
  </si>
  <si>
    <r>
      <t xml:space="preserve">Новосибирск, Вертикаль, </t>
    </r>
    <r>
      <rPr>
        <b/>
        <sz val="10"/>
        <rFont val="Arial Cyr"/>
        <family val="0"/>
      </rPr>
      <t>Вертикаль</t>
    </r>
  </si>
  <si>
    <r>
      <t xml:space="preserve">Томск, </t>
    </r>
    <r>
      <rPr>
        <b/>
        <sz val="10"/>
        <rFont val="Arial Cyr"/>
        <family val="0"/>
      </rPr>
      <t>Валера</t>
    </r>
  </si>
  <si>
    <r>
      <t xml:space="preserve">Томск, Амазонки, </t>
    </r>
    <r>
      <rPr>
        <b/>
        <sz val="10"/>
        <rFont val="Arial Cyr"/>
        <family val="0"/>
      </rPr>
      <t>Казахстайл</t>
    </r>
  </si>
  <si>
    <r>
      <t xml:space="preserve">Новосибирск, т/к Вертикаль, </t>
    </r>
    <r>
      <rPr>
        <b/>
        <sz val="10"/>
        <rFont val="Arial Cyr"/>
        <family val="0"/>
      </rPr>
      <t>Рыжики</t>
    </r>
  </si>
  <si>
    <r>
      <t xml:space="preserve">Город,  Организация, </t>
    </r>
    <r>
      <rPr>
        <b/>
        <sz val="10"/>
        <rFont val="Arial Cyr"/>
        <family val="0"/>
      </rPr>
      <t>Название</t>
    </r>
  </si>
  <si>
    <r>
      <t xml:space="preserve">Томск, Амазонки, ТПУ, </t>
    </r>
    <r>
      <rPr>
        <b/>
        <sz val="10"/>
        <rFont val="Arial Cyr"/>
        <family val="0"/>
      </rPr>
      <t>Буквы на березе</t>
    </r>
  </si>
  <si>
    <r>
      <t xml:space="preserve">Томск, ТПУ, </t>
    </r>
    <r>
      <rPr>
        <b/>
        <sz val="10"/>
        <rFont val="Arial Cyr"/>
        <family val="0"/>
      </rPr>
      <t>Царева нить</t>
    </r>
  </si>
  <si>
    <r>
      <t xml:space="preserve">Томск, ТГУ, </t>
    </r>
    <r>
      <rPr>
        <b/>
        <sz val="10"/>
        <rFont val="Arial Cyr"/>
        <family val="0"/>
      </rPr>
      <t>Черепахи 2012</t>
    </r>
  </si>
  <si>
    <r>
      <t xml:space="preserve">Новосибирск, СГТ НГУ и т/к Кедр, </t>
    </r>
    <r>
      <rPr>
        <b/>
        <sz val="10"/>
        <rFont val="Arial Cyr"/>
        <family val="0"/>
      </rPr>
      <t>4G</t>
    </r>
  </si>
  <si>
    <r>
      <t xml:space="preserve">Томск, Альтус, СГМУ, </t>
    </r>
    <r>
      <rPr>
        <b/>
        <sz val="10"/>
        <rFont val="Arial Cyr"/>
        <family val="0"/>
      </rPr>
      <t>4WD на КП</t>
    </r>
  </si>
  <si>
    <r>
      <t xml:space="preserve">Томск, Альпклуб ТГУ, </t>
    </r>
    <r>
      <rPr>
        <b/>
        <sz val="10"/>
        <rFont val="Arial Cyr"/>
        <family val="0"/>
      </rPr>
      <t>Клюква</t>
    </r>
  </si>
  <si>
    <r>
      <t xml:space="preserve">Томск, Альпклуб ТГУ, </t>
    </r>
    <r>
      <rPr>
        <b/>
        <sz val="10"/>
        <rFont val="Arial Cyr"/>
        <family val="0"/>
      </rPr>
      <t>4 танкиста</t>
    </r>
  </si>
  <si>
    <r>
      <t xml:space="preserve">Томск, Берендеи, ТГУ, </t>
    </r>
    <r>
      <rPr>
        <b/>
        <sz val="10"/>
        <rFont val="Arial Cyr"/>
        <family val="0"/>
      </rPr>
      <t>Лихие</t>
    </r>
  </si>
  <si>
    <r>
      <t xml:space="preserve">Томск, </t>
    </r>
    <r>
      <rPr>
        <b/>
        <sz val="10"/>
        <rFont val="Arial Cyr"/>
        <family val="0"/>
      </rPr>
      <t>Пикник на обочине</t>
    </r>
  </si>
  <si>
    <r>
      <t>Город, Организация,</t>
    </r>
    <r>
      <rPr>
        <b/>
        <sz val="10"/>
        <rFont val="Arial Cyr"/>
        <family val="0"/>
      </rPr>
      <t>Название</t>
    </r>
  </si>
  <si>
    <r>
      <t xml:space="preserve">Томск, Альпклуб ТГУ, </t>
    </r>
    <r>
      <rPr>
        <b/>
        <sz val="10"/>
        <rFont val="Arial Cyr"/>
        <family val="0"/>
      </rPr>
      <t>Батька</t>
    </r>
  </si>
  <si>
    <r>
      <t>Томск,</t>
    </r>
    <r>
      <rPr>
        <b/>
        <sz val="10"/>
        <rFont val="Arial Cyr"/>
        <family val="0"/>
      </rPr>
      <t>Береза 30</t>
    </r>
  </si>
  <si>
    <r>
      <t xml:space="preserve">Томск, </t>
    </r>
    <r>
      <rPr>
        <b/>
        <sz val="10"/>
        <rFont val="Arial Cyr"/>
        <family val="0"/>
      </rPr>
      <t>Берендеи</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</si>
</sst>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h]:mm:ss;@"/>
  </numFmts>
  <fonts count="40">
    <font>
      <sz val="1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Calibri"/>
      <family val="2"/>
    </font>
    <font>
      <sz val="2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Calibri"/>
      <family val="2"/>
    </font>
    <font>
      <sz val="2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5">
    <xf numFmtId="0" fontId="0" fillId="0" borderId="0" xfId="0"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wrapText="1"/>
    </xf>
    <xf numFmtId="20" fontId="0" fillId="0" borderId="10" xfId="0" applyNumberFormat="1" applyBorder="1" applyAlignment="1">
      <alignment horizontal="center" vertical="center"/>
    </xf>
    <xf numFmtId="1" fontId="0" fillId="0" borderId="10" xfId="0" applyNumberFormat="1" applyBorder="1" applyAlignment="1">
      <alignment horizontal="center" vertical="center"/>
    </xf>
    <xf numFmtId="2" fontId="0" fillId="0" borderId="10" xfId="0" applyNumberFormat="1" applyBorder="1" applyAlignment="1">
      <alignment horizontal="left" vertical="center"/>
    </xf>
    <xf numFmtId="49" fontId="0" fillId="0" borderId="10" xfId="0" applyNumberFormat="1" applyBorder="1" applyAlignment="1">
      <alignment wrapText="1"/>
    </xf>
    <xf numFmtId="22" fontId="0" fillId="0" borderId="10" xfId="0" applyNumberFormat="1" applyBorder="1" applyAlignment="1">
      <alignment horizontal="center" vertical="center"/>
    </xf>
    <xf numFmtId="164" fontId="0" fillId="0" borderId="10" xfId="0" applyNumberFormat="1" applyBorder="1" applyAlignment="1">
      <alignment horizontal="center" vertical="center"/>
    </xf>
    <xf numFmtId="2" fontId="0" fillId="0" borderId="10" xfId="0" applyNumberFormat="1" applyBorder="1" applyAlignment="1">
      <alignment horizontal="left" vertical="center" wrapText="1"/>
    </xf>
    <xf numFmtId="0" fontId="0" fillId="0" borderId="10" xfId="0" applyFill="1" applyBorder="1" applyAlignment="1">
      <alignment horizontal="center"/>
    </xf>
    <xf numFmtId="0" fontId="0" fillId="0" borderId="10" xfId="0" applyBorder="1" applyAlignment="1">
      <alignment horizontal="center"/>
    </xf>
    <xf numFmtId="0" fontId="0" fillId="33" borderId="10" xfId="0" applyFill="1" applyBorder="1" applyAlignment="1">
      <alignment/>
    </xf>
    <xf numFmtId="0" fontId="38" fillId="0" borderId="10" xfId="0" applyFont="1" applyBorder="1" applyAlignment="1">
      <alignment/>
    </xf>
    <xf numFmtId="0" fontId="0" fillId="34" borderId="10" xfId="0" applyFill="1" applyBorder="1" applyAlignment="1">
      <alignment/>
    </xf>
    <xf numFmtId="0" fontId="39" fillId="0" borderId="10" xfId="0" applyFont="1" applyBorder="1" applyAlignment="1">
      <alignment/>
    </xf>
    <xf numFmtId="0" fontId="0" fillId="19" borderId="10" xfId="0" applyFill="1" applyBorder="1" applyAlignment="1">
      <alignment/>
    </xf>
    <xf numFmtId="0" fontId="0" fillId="10" borderId="10" xfId="0" applyFill="1" applyBorder="1" applyAlignment="1">
      <alignment/>
    </xf>
    <xf numFmtId="0" fontId="0" fillId="8" borderId="10" xfId="0" applyFill="1" applyBorder="1" applyAlignment="1">
      <alignment/>
    </xf>
    <xf numFmtId="0" fontId="0" fillId="35" borderId="10" xfId="0" applyFill="1" applyBorder="1" applyAlignment="1">
      <alignment/>
    </xf>
    <xf numFmtId="0" fontId="0" fillId="36" borderId="10" xfId="0" applyFill="1" applyBorder="1" applyAlignment="1">
      <alignment/>
    </xf>
    <xf numFmtId="0" fontId="0" fillId="0" borderId="10" xfId="0" applyBorder="1" applyAlignment="1">
      <alignment/>
    </xf>
    <xf numFmtId="0" fontId="0" fillId="0" borderId="0" xfId="0" applyFill="1" applyAlignment="1">
      <alignment horizontal="center"/>
    </xf>
    <xf numFmtId="10" fontId="0" fillId="0" borderId="10" xfId="0" applyNumberFormat="1" applyBorder="1" applyAlignment="1">
      <alignment horizontal="center" vertical="center"/>
    </xf>
    <xf numFmtId="0" fontId="0" fillId="0" borderId="0" xfId="0" applyFill="1" applyAlignment="1">
      <alignment/>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22" fontId="0" fillId="0" borderId="11" xfId="0" applyNumberFormat="1" applyBorder="1" applyAlignment="1">
      <alignment horizontal="center" vertical="center"/>
    </xf>
    <xf numFmtId="22" fontId="0" fillId="0" borderId="12" xfId="0" applyNumberFormat="1" applyBorder="1" applyAlignment="1">
      <alignment horizontal="center" vertical="center"/>
    </xf>
    <xf numFmtId="22" fontId="0" fillId="0" borderId="13" xfId="0" applyNumberForma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9"/>
  <sheetViews>
    <sheetView tabSelected="1" zoomScalePageLayoutView="0" workbookViewId="0" topLeftCell="A4">
      <selection activeCell="B8" sqref="B8"/>
    </sheetView>
  </sheetViews>
  <sheetFormatPr defaultColWidth="9.00390625" defaultRowHeight="12.75"/>
  <cols>
    <col min="1" max="1" width="10.50390625" style="0" customWidth="1"/>
    <col min="2" max="2" width="21.50390625" style="1" customWidth="1"/>
    <col min="3" max="3" width="35.625" style="0" customWidth="1"/>
    <col min="4" max="5" width="15.50390625" style="0" bestFit="1" customWidth="1"/>
    <col min="6" max="6" width="17.375" style="0" customWidth="1"/>
  </cols>
  <sheetData>
    <row r="2" spans="1:11" s="3" customFormat="1" ht="39">
      <c r="A2" s="4" t="s">
        <v>0</v>
      </c>
      <c r="B2" s="4" t="s">
        <v>151</v>
      </c>
      <c r="C2" s="4" t="s">
        <v>2</v>
      </c>
      <c r="D2" s="4" t="s">
        <v>4</v>
      </c>
      <c r="E2" s="4" t="s">
        <v>5</v>
      </c>
      <c r="F2" s="4" t="s">
        <v>7</v>
      </c>
      <c r="G2" s="4" t="s">
        <v>3</v>
      </c>
      <c r="H2" s="4" t="s">
        <v>28</v>
      </c>
      <c r="I2" s="4" t="s">
        <v>136</v>
      </c>
      <c r="J2" s="4" t="s">
        <v>6</v>
      </c>
      <c r="K2" s="3" t="s">
        <v>140</v>
      </c>
    </row>
    <row r="3" spans="1:11" ht="66">
      <c r="A3" s="8">
        <v>1</v>
      </c>
      <c r="B3" s="13" t="s">
        <v>170</v>
      </c>
      <c r="C3" s="10" t="s">
        <v>141</v>
      </c>
      <c r="D3" s="11">
        <v>41187.895833333336</v>
      </c>
      <c r="E3" s="11">
        <v>41189.81597222222</v>
      </c>
      <c r="F3" s="12">
        <f aca="true" t="shared" si="0" ref="F3:F9">E3-D3</f>
        <v>1.9201388888832298</v>
      </c>
      <c r="G3" s="5">
        <f>'Длинная _баллы'!D3</f>
        <v>54</v>
      </c>
      <c r="H3" s="5">
        <f>'Длинная _баллы'!E3</f>
        <v>675</v>
      </c>
      <c r="I3" s="5">
        <f>1020-H3</f>
        <v>345</v>
      </c>
      <c r="J3" s="5">
        <v>1</v>
      </c>
      <c r="K3" s="27">
        <f>I3/345</f>
        <v>1</v>
      </c>
    </row>
    <row r="4" spans="1:11" ht="52.5">
      <c r="A4" s="8">
        <v>4</v>
      </c>
      <c r="B4" s="13" t="s">
        <v>171</v>
      </c>
      <c r="C4" s="10" t="s">
        <v>133</v>
      </c>
      <c r="D4" s="11">
        <v>41187.895833333336</v>
      </c>
      <c r="E4" s="11">
        <v>41189.771527777775</v>
      </c>
      <c r="F4" s="12">
        <f t="shared" si="0"/>
        <v>1.8756944444394321</v>
      </c>
      <c r="G4" s="5">
        <f>'Длинная _баллы'!J3</f>
        <v>40</v>
      </c>
      <c r="H4" s="5">
        <f>'Длинная _баллы'!K3</f>
        <v>575</v>
      </c>
      <c r="I4" s="5">
        <f aca="true" t="shared" si="1" ref="I4:I9">1020-H4</f>
        <v>445</v>
      </c>
      <c r="J4" s="5">
        <v>2</v>
      </c>
      <c r="K4" s="27">
        <f aca="true" t="shared" si="2" ref="K4:K9">I4/345</f>
        <v>1.289855072463768</v>
      </c>
    </row>
    <row r="5" spans="1:11" ht="53.25" customHeight="1">
      <c r="A5" s="8">
        <v>6</v>
      </c>
      <c r="B5" s="13" t="s">
        <v>172</v>
      </c>
      <c r="C5" s="10" t="s">
        <v>134</v>
      </c>
      <c r="D5" s="11">
        <v>41187.895833333336</v>
      </c>
      <c r="E5" s="11">
        <v>41189.771527777775</v>
      </c>
      <c r="F5" s="12">
        <f t="shared" si="0"/>
        <v>1.8756944444394321</v>
      </c>
      <c r="G5" s="5">
        <f>'Длинная _баллы'!N3</f>
        <v>42</v>
      </c>
      <c r="H5" s="5">
        <f>'Длинная _баллы'!O3</f>
        <v>550</v>
      </c>
      <c r="I5" s="5">
        <f t="shared" si="1"/>
        <v>470</v>
      </c>
      <c r="J5" s="5">
        <v>3</v>
      </c>
      <c r="K5" s="27">
        <f t="shared" si="2"/>
        <v>1.3623188405797102</v>
      </c>
    </row>
    <row r="6" spans="1:11" ht="52.5" customHeight="1">
      <c r="A6" s="8">
        <v>2</v>
      </c>
      <c r="B6" s="13" t="s">
        <v>173</v>
      </c>
      <c r="C6" s="10" t="s">
        <v>139</v>
      </c>
      <c r="D6" s="11">
        <v>41187.895833333336</v>
      </c>
      <c r="E6" s="11">
        <v>41189.771527777775</v>
      </c>
      <c r="F6" s="12">
        <f t="shared" si="0"/>
        <v>1.8756944444394321</v>
      </c>
      <c r="G6" s="5">
        <f>'Длинная _баллы'!F3</f>
        <v>38</v>
      </c>
      <c r="H6" s="5">
        <f>'Длинная _баллы'!G3</f>
        <v>515</v>
      </c>
      <c r="I6" s="5">
        <f t="shared" si="1"/>
        <v>505</v>
      </c>
      <c r="J6" s="5">
        <v>4</v>
      </c>
      <c r="K6" s="27">
        <f t="shared" si="2"/>
        <v>1.463768115942029</v>
      </c>
    </row>
    <row r="7" spans="1:11" ht="52.5">
      <c r="A7" s="8">
        <v>5</v>
      </c>
      <c r="B7" s="13" t="s">
        <v>174</v>
      </c>
      <c r="C7" s="10" t="s">
        <v>137</v>
      </c>
      <c r="D7" s="11">
        <v>41187.895833333336</v>
      </c>
      <c r="E7" s="11">
        <v>41189.771527777775</v>
      </c>
      <c r="F7" s="12">
        <f t="shared" si="0"/>
        <v>1.8756944444394321</v>
      </c>
      <c r="G7" s="5">
        <f>'Длинная _баллы'!L3</f>
        <v>46</v>
      </c>
      <c r="H7" s="5">
        <f>'Длинная _баллы'!M3</f>
        <v>485</v>
      </c>
      <c r="I7" s="5">
        <f t="shared" si="1"/>
        <v>535</v>
      </c>
      <c r="J7" s="5">
        <v>5</v>
      </c>
      <c r="K7" s="27">
        <f t="shared" si="2"/>
        <v>1.5507246376811594</v>
      </c>
    </row>
    <row r="8" spans="1:11" ht="78.75" customHeight="1">
      <c r="A8" s="8">
        <v>3</v>
      </c>
      <c r="B8" s="13" t="s">
        <v>175</v>
      </c>
      <c r="C8" s="10" t="s">
        <v>138</v>
      </c>
      <c r="D8" s="11">
        <v>41187.895833333336</v>
      </c>
      <c r="E8" s="11">
        <v>41189.771527777775</v>
      </c>
      <c r="F8" s="12">
        <f t="shared" si="0"/>
        <v>1.8756944444394321</v>
      </c>
      <c r="G8" s="5">
        <f>'Длинная _баллы'!H3</f>
        <v>36</v>
      </c>
      <c r="H8" s="5">
        <f>'Длинная _баллы'!I3</f>
        <v>460</v>
      </c>
      <c r="I8" s="5">
        <f t="shared" si="1"/>
        <v>560</v>
      </c>
      <c r="J8" s="5">
        <v>6</v>
      </c>
      <c r="K8" s="27">
        <f t="shared" si="2"/>
        <v>1.6231884057971016</v>
      </c>
    </row>
    <row r="9" spans="1:11" ht="66">
      <c r="A9" s="8">
        <v>7</v>
      </c>
      <c r="B9" s="13" t="s">
        <v>176</v>
      </c>
      <c r="C9" s="10" t="s">
        <v>135</v>
      </c>
      <c r="D9" s="11">
        <v>41187.895833333336</v>
      </c>
      <c r="E9" s="11">
        <v>41189.75</v>
      </c>
      <c r="F9" s="12">
        <f t="shared" si="0"/>
        <v>1.8541666666642413</v>
      </c>
      <c r="G9" s="5">
        <f>'Длинная _баллы'!P3</f>
        <v>34</v>
      </c>
      <c r="H9" s="5">
        <f>'Длинная _баллы'!Q3</f>
        <v>330</v>
      </c>
      <c r="I9" s="5">
        <f t="shared" si="1"/>
        <v>690</v>
      </c>
      <c r="J9" s="5">
        <v>7</v>
      </c>
      <c r="K9" s="27">
        <f t="shared" si="2"/>
        <v>2</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92"/>
  <sheetViews>
    <sheetView zoomScalePageLayoutView="0" workbookViewId="0" topLeftCell="A1">
      <selection activeCell="D7" sqref="D7"/>
    </sheetView>
  </sheetViews>
  <sheetFormatPr defaultColWidth="9.00390625" defaultRowHeight="12.75"/>
  <cols>
    <col min="1" max="1" width="9.125" style="26" customWidth="1"/>
    <col min="2" max="3" width="9.125" style="2" customWidth="1"/>
    <col min="4" max="4" width="10.375" style="0" bestFit="1" customWidth="1"/>
    <col min="5" max="5" width="12.125" style="0" bestFit="1" customWidth="1"/>
    <col min="6" max="6" width="10.375" style="0" bestFit="1" customWidth="1"/>
    <col min="7" max="7" width="13.375" style="0" bestFit="1" customWidth="1"/>
    <col min="8" max="8" width="10.375" style="0" bestFit="1" customWidth="1"/>
    <col min="9" max="9" width="13.375" style="0" bestFit="1" customWidth="1"/>
    <col min="10" max="10" width="10.375" style="0" bestFit="1" customWidth="1"/>
    <col min="11" max="11" width="13.375" style="0" bestFit="1" customWidth="1"/>
    <col min="12" max="12" width="10.375" style="0" bestFit="1" customWidth="1"/>
    <col min="13" max="13" width="13.375" style="0" bestFit="1" customWidth="1"/>
    <col min="14" max="14" width="10.375" style="0" bestFit="1" customWidth="1"/>
    <col min="15" max="15" width="13.375" style="0" bestFit="1" customWidth="1"/>
    <col min="16" max="16" width="10.375" style="0" bestFit="1" customWidth="1"/>
    <col min="17" max="17" width="13.375" style="0" bestFit="1" customWidth="1"/>
  </cols>
  <sheetData>
    <row r="1" spans="1:17" ht="25.5">
      <c r="A1" s="14" t="s">
        <v>29</v>
      </c>
      <c r="B1" s="15" t="s">
        <v>30</v>
      </c>
      <c r="C1" s="15" t="s">
        <v>28</v>
      </c>
      <c r="D1" s="16" t="s">
        <v>31</v>
      </c>
      <c r="E1" s="17" t="s">
        <v>32</v>
      </c>
      <c r="F1" s="18" t="s">
        <v>33</v>
      </c>
      <c r="G1" s="19" t="s">
        <v>34</v>
      </c>
      <c r="H1" s="20" t="s">
        <v>35</v>
      </c>
      <c r="I1" s="19" t="s">
        <v>36</v>
      </c>
      <c r="J1" s="21" t="s">
        <v>37</v>
      </c>
      <c r="K1" s="19" t="s">
        <v>38</v>
      </c>
      <c r="L1" s="22" t="s">
        <v>39</v>
      </c>
      <c r="M1" s="19" t="s">
        <v>40</v>
      </c>
      <c r="N1" s="23" t="s">
        <v>41</v>
      </c>
      <c r="O1" s="19" t="s">
        <v>42</v>
      </c>
      <c r="P1" s="24" t="s">
        <v>43</v>
      </c>
      <c r="Q1" s="19" t="s">
        <v>44</v>
      </c>
    </row>
    <row r="2" spans="1:17" ht="12.75">
      <c r="A2" s="14"/>
      <c r="B2" s="15"/>
      <c r="C2" s="15"/>
      <c r="D2" s="14" t="s">
        <v>45</v>
      </c>
      <c r="E2" s="14" t="s">
        <v>46</v>
      </c>
      <c r="F2" s="14" t="s">
        <v>45</v>
      </c>
      <c r="G2" s="14" t="s">
        <v>46</v>
      </c>
      <c r="H2" s="14" t="s">
        <v>45</v>
      </c>
      <c r="I2" s="14" t="s">
        <v>46</v>
      </c>
      <c r="J2" s="14" t="s">
        <v>45</v>
      </c>
      <c r="K2" s="14" t="s">
        <v>46</v>
      </c>
      <c r="L2" s="14" t="s">
        <v>45</v>
      </c>
      <c r="M2" s="14" t="s">
        <v>46</v>
      </c>
      <c r="N2" s="14" t="s">
        <v>45</v>
      </c>
      <c r="O2" s="14" t="s">
        <v>46</v>
      </c>
      <c r="P2" s="14" t="s">
        <v>45</v>
      </c>
      <c r="Q2" s="14" t="s">
        <v>46</v>
      </c>
    </row>
    <row r="3" spans="1:17" ht="12.75">
      <c r="A3" s="14"/>
      <c r="B3" s="15"/>
      <c r="C3" s="15"/>
      <c r="D3" s="16">
        <v>54</v>
      </c>
      <c r="E3" s="16">
        <v>675</v>
      </c>
      <c r="F3" s="18">
        <v>38</v>
      </c>
      <c r="G3" s="18">
        <v>515</v>
      </c>
      <c r="H3" s="20">
        <v>36</v>
      </c>
      <c r="I3" s="20">
        <v>460</v>
      </c>
      <c r="J3" s="21">
        <v>40</v>
      </c>
      <c r="K3" s="21">
        <v>575</v>
      </c>
      <c r="L3" s="22">
        <v>46</v>
      </c>
      <c r="M3" s="22">
        <v>485</v>
      </c>
      <c r="N3" s="23">
        <v>42</v>
      </c>
      <c r="O3" s="23">
        <v>550</v>
      </c>
      <c r="P3" s="24">
        <v>34</v>
      </c>
      <c r="Q3" s="24">
        <v>330</v>
      </c>
    </row>
    <row r="4" spans="1:17" ht="12.75">
      <c r="A4" s="14">
        <v>8</v>
      </c>
      <c r="B4" s="14" t="s">
        <v>47</v>
      </c>
      <c r="C4" s="14">
        <v>5</v>
      </c>
      <c r="D4" s="16">
        <v>1</v>
      </c>
      <c r="E4" s="16">
        <v>5</v>
      </c>
      <c r="F4" s="18">
        <v>1</v>
      </c>
      <c r="G4" s="18">
        <v>5</v>
      </c>
      <c r="H4" s="20">
        <v>1</v>
      </c>
      <c r="I4" s="20">
        <v>5</v>
      </c>
      <c r="J4" s="25"/>
      <c r="K4" s="21">
        <v>0</v>
      </c>
      <c r="L4" s="22">
        <v>1</v>
      </c>
      <c r="M4" s="22">
        <v>5</v>
      </c>
      <c r="N4" s="25"/>
      <c r="O4" s="23">
        <v>0</v>
      </c>
      <c r="P4" s="24">
        <v>1</v>
      </c>
      <c r="Q4" s="24">
        <v>5</v>
      </c>
    </row>
    <row r="5" spans="1:17" ht="12.75">
      <c r="A5" s="14">
        <v>15</v>
      </c>
      <c r="B5" s="14" t="s">
        <v>48</v>
      </c>
      <c r="C5" s="14">
        <v>5</v>
      </c>
      <c r="D5" s="16">
        <v>1</v>
      </c>
      <c r="E5" s="16">
        <v>5</v>
      </c>
      <c r="F5" s="18">
        <v>1</v>
      </c>
      <c r="G5" s="18">
        <v>5</v>
      </c>
      <c r="H5" s="20">
        <v>1</v>
      </c>
      <c r="I5" s="20">
        <v>5</v>
      </c>
      <c r="J5" s="25"/>
      <c r="K5" s="21">
        <v>0</v>
      </c>
      <c r="L5" s="22">
        <v>1</v>
      </c>
      <c r="M5" s="22">
        <v>5</v>
      </c>
      <c r="N5" s="25"/>
      <c r="O5" s="23">
        <v>0</v>
      </c>
      <c r="P5" s="24">
        <v>1</v>
      </c>
      <c r="Q5" s="24">
        <v>5</v>
      </c>
    </row>
    <row r="6" spans="1:17" ht="12.75">
      <c r="A6" s="14">
        <v>16</v>
      </c>
      <c r="B6" s="14" t="s">
        <v>49</v>
      </c>
      <c r="C6" s="14">
        <v>10</v>
      </c>
      <c r="D6" s="16">
        <v>1</v>
      </c>
      <c r="E6" s="16">
        <v>10</v>
      </c>
      <c r="F6" s="18">
        <v>1</v>
      </c>
      <c r="G6" s="18">
        <v>10</v>
      </c>
      <c r="H6" s="20">
        <v>1</v>
      </c>
      <c r="I6" s="20">
        <v>10</v>
      </c>
      <c r="J6" s="21">
        <v>1</v>
      </c>
      <c r="K6" s="21">
        <v>10</v>
      </c>
      <c r="L6" s="22">
        <v>1</v>
      </c>
      <c r="M6" s="22">
        <v>10</v>
      </c>
      <c r="N6" s="23">
        <v>1</v>
      </c>
      <c r="O6" s="23">
        <v>10</v>
      </c>
      <c r="P6" s="25"/>
      <c r="Q6" s="24">
        <v>0</v>
      </c>
    </row>
    <row r="7" spans="1:17" ht="12.75">
      <c r="A7" s="14">
        <v>10</v>
      </c>
      <c r="B7" s="15" t="s">
        <v>50</v>
      </c>
      <c r="C7" s="15">
        <v>5</v>
      </c>
      <c r="D7" s="16">
        <v>1</v>
      </c>
      <c r="E7" s="16">
        <v>5</v>
      </c>
      <c r="F7" s="18">
        <v>1</v>
      </c>
      <c r="G7" s="18">
        <v>5</v>
      </c>
      <c r="H7" s="20">
        <v>1</v>
      </c>
      <c r="I7" s="20">
        <v>5</v>
      </c>
      <c r="J7" s="21">
        <v>1</v>
      </c>
      <c r="K7" s="21">
        <v>5</v>
      </c>
      <c r="L7" s="22">
        <v>1</v>
      </c>
      <c r="M7" s="22">
        <v>5</v>
      </c>
      <c r="N7" s="23">
        <v>1</v>
      </c>
      <c r="O7" s="23">
        <v>5</v>
      </c>
      <c r="P7" s="25"/>
      <c r="Q7" s="24">
        <v>0</v>
      </c>
    </row>
    <row r="8" spans="1:17" ht="12.75">
      <c r="A8" s="14">
        <v>65</v>
      </c>
      <c r="B8" s="14" t="s">
        <v>50</v>
      </c>
      <c r="C8" s="14">
        <v>5</v>
      </c>
      <c r="D8" s="25"/>
      <c r="E8" s="16">
        <v>0</v>
      </c>
      <c r="F8" s="25"/>
      <c r="G8" s="18">
        <v>0</v>
      </c>
      <c r="H8" s="20">
        <v>1</v>
      </c>
      <c r="I8" s="20">
        <v>5</v>
      </c>
      <c r="J8" s="25"/>
      <c r="K8" s="21">
        <v>0</v>
      </c>
      <c r="L8" s="25"/>
      <c r="M8" s="22">
        <v>0</v>
      </c>
      <c r="N8" s="25"/>
      <c r="O8" s="23">
        <v>0</v>
      </c>
      <c r="P8" s="25"/>
      <c r="Q8" s="24">
        <v>0</v>
      </c>
    </row>
    <row r="9" spans="1:17" ht="12.75">
      <c r="A9" s="14">
        <v>92</v>
      </c>
      <c r="B9" s="14" t="s">
        <v>51</v>
      </c>
      <c r="C9" s="14">
        <v>5</v>
      </c>
      <c r="D9" s="16">
        <v>1</v>
      </c>
      <c r="E9" s="16">
        <v>5</v>
      </c>
      <c r="F9" s="18">
        <v>1</v>
      </c>
      <c r="G9" s="18">
        <v>5</v>
      </c>
      <c r="H9" s="20">
        <v>1</v>
      </c>
      <c r="I9" s="20">
        <v>5</v>
      </c>
      <c r="J9" s="21">
        <v>1</v>
      </c>
      <c r="K9" s="21">
        <v>5</v>
      </c>
      <c r="L9" s="22">
        <v>1</v>
      </c>
      <c r="M9" s="22">
        <v>5</v>
      </c>
      <c r="N9" s="23">
        <v>1</v>
      </c>
      <c r="O9" s="23">
        <v>5</v>
      </c>
      <c r="P9" s="24">
        <v>1</v>
      </c>
      <c r="Q9" s="24">
        <v>5</v>
      </c>
    </row>
    <row r="10" spans="1:17" ht="12.75">
      <c r="A10" s="14">
        <v>68</v>
      </c>
      <c r="B10" s="14" t="s">
        <v>52</v>
      </c>
      <c r="C10" s="14">
        <v>10</v>
      </c>
      <c r="D10" s="16">
        <v>1</v>
      </c>
      <c r="E10" s="16">
        <v>10</v>
      </c>
      <c r="F10" s="25"/>
      <c r="G10" s="18">
        <v>0</v>
      </c>
      <c r="H10" s="25"/>
      <c r="I10" s="20">
        <v>0</v>
      </c>
      <c r="J10" s="25"/>
      <c r="K10" s="21">
        <v>0</v>
      </c>
      <c r="L10" s="25"/>
      <c r="M10" s="22">
        <v>0</v>
      </c>
      <c r="N10" s="25"/>
      <c r="O10" s="23">
        <v>0</v>
      </c>
      <c r="P10" s="25"/>
      <c r="Q10" s="24">
        <v>0</v>
      </c>
    </row>
    <row r="11" spans="1:17" ht="12.75">
      <c r="A11" s="14">
        <v>91</v>
      </c>
      <c r="B11" s="14" t="s">
        <v>53</v>
      </c>
      <c r="C11" s="14">
        <v>20</v>
      </c>
      <c r="D11" s="16">
        <v>1</v>
      </c>
      <c r="E11" s="16">
        <v>20</v>
      </c>
      <c r="F11" s="18">
        <v>1</v>
      </c>
      <c r="G11" s="18">
        <v>20</v>
      </c>
      <c r="H11" s="20">
        <v>1</v>
      </c>
      <c r="I11" s="20">
        <v>20</v>
      </c>
      <c r="J11" s="21">
        <v>1</v>
      </c>
      <c r="K11" s="21">
        <v>20</v>
      </c>
      <c r="L11" s="22">
        <v>1</v>
      </c>
      <c r="M11" s="22">
        <v>20</v>
      </c>
      <c r="N11" s="25"/>
      <c r="O11" s="23">
        <v>0</v>
      </c>
      <c r="P11" s="25"/>
      <c r="Q11" s="24">
        <v>0</v>
      </c>
    </row>
    <row r="12" spans="1:17" ht="12.75">
      <c r="A12" s="14">
        <v>9</v>
      </c>
      <c r="B12" s="15" t="s">
        <v>54</v>
      </c>
      <c r="C12" s="15">
        <v>5</v>
      </c>
      <c r="D12" s="16">
        <v>1</v>
      </c>
      <c r="E12" s="16">
        <v>5</v>
      </c>
      <c r="F12" s="18">
        <v>1</v>
      </c>
      <c r="G12" s="18">
        <v>5</v>
      </c>
      <c r="H12" s="20">
        <v>1</v>
      </c>
      <c r="I12" s="20">
        <v>5</v>
      </c>
      <c r="J12" s="25"/>
      <c r="K12" s="21">
        <v>0</v>
      </c>
      <c r="L12" s="22">
        <v>1</v>
      </c>
      <c r="M12" s="22">
        <v>5</v>
      </c>
      <c r="N12" s="25"/>
      <c r="O12" s="23">
        <v>0</v>
      </c>
      <c r="P12" s="24">
        <v>1</v>
      </c>
      <c r="Q12" s="24">
        <v>5</v>
      </c>
    </row>
    <row r="13" spans="1:17" ht="12.75">
      <c r="A13" s="14">
        <v>82</v>
      </c>
      <c r="B13" s="14" t="s">
        <v>55</v>
      </c>
      <c r="C13" s="14">
        <v>10</v>
      </c>
      <c r="D13" s="16">
        <v>1</v>
      </c>
      <c r="E13" s="16">
        <v>10</v>
      </c>
      <c r="F13" s="18">
        <v>1</v>
      </c>
      <c r="G13" s="18">
        <v>10</v>
      </c>
      <c r="H13" s="20">
        <v>1</v>
      </c>
      <c r="I13" s="20">
        <v>10</v>
      </c>
      <c r="J13" s="21">
        <v>1</v>
      </c>
      <c r="K13" s="21">
        <v>10</v>
      </c>
      <c r="L13" s="22">
        <v>1</v>
      </c>
      <c r="M13" s="22">
        <v>10</v>
      </c>
      <c r="N13" s="25"/>
      <c r="O13" s="23">
        <v>0</v>
      </c>
      <c r="P13" s="25"/>
      <c r="Q13" s="24">
        <v>0</v>
      </c>
    </row>
    <row r="14" spans="1:17" ht="12.75">
      <c r="A14" s="14">
        <v>24</v>
      </c>
      <c r="B14" s="14" t="s">
        <v>56</v>
      </c>
      <c r="C14" s="14">
        <v>10</v>
      </c>
      <c r="D14" s="16">
        <v>1</v>
      </c>
      <c r="E14" s="16">
        <v>10</v>
      </c>
      <c r="F14" s="18">
        <v>1</v>
      </c>
      <c r="G14" s="18">
        <v>10</v>
      </c>
      <c r="H14" s="20">
        <v>1</v>
      </c>
      <c r="I14" s="20">
        <v>10</v>
      </c>
      <c r="J14" s="21">
        <v>1</v>
      </c>
      <c r="K14" s="21">
        <v>10</v>
      </c>
      <c r="L14" s="22">
        <v>1</v>
      </c>
      <c r="M14" s="22">
        <v>10</v>
      </c>
      <c r="N14" s="23">
        <v>1</v>
      </c>
      <c r="O14" s="23">
        <v>10</v>
      </c>
      <c r="P14" s="25"/>
      <c r="Q14" s="24">
        <v>0</v>
      </c>
    </row>
    <row r="15" spans="1:17" ht="12.75">
      <c r="A15" s="14">
        <v>90</v>
      </c>
      <c r="B15" s="14" t="s">
        <v>56</v>
      </c>
      <c r="C15" s="14">
        <v>35</v>
      </c>
      <c r="D15" s="16">
        <v>1</v>
      </c>
      <c r="E15" s="16">
        <v>35</v>
      </c>
      <c r="F15" s="18">
        <v>1</v>
      </c>
      <c r="G15" s="18">
        <v>35</v>
      </c>
      <c r="H15" s="20">
        <v>1</v>
      </c>
      <c r="I15" s="20">
        <v>35</v>
      </c>
      <c r="J15" s="21">
        <v>1</v>
      </c>
      <c r="K15" s="21">
        <v>35</v>
      </c>
      <c r="L15" s="22">
        <v>1</v>
      </c>
      <c r="M15" s="22">
        <v>35</v>
      </c>
      <c r="N15" s="25"/>
      <c r="O15" s="23">
        <v>0</v>
      </c>
      <c r="P15" s="25"/>
      <c r="Q15" s="24">
        <v>0</v>
      </c>
    </row>
    <row r="16" spans="1:17" ht="12.75">
      <c r="A16" s="14">
        <v>7</v>
      </c>
      <c r="B16" s="15" t="s">
        <v>57</v>
      </c>
      <c r="C16" s="15">
        <v>10</v>
      </c>
      <c r="D16" s="25"/>
      <c r="E16" s="16">
        <v>0</v>
      </c>
      <c r="F16" s="25"/>
      <c r="G16" s="18">
        <v>10</v>
      </c>
      <c r="H16" s="20">
        <v>1</v>
      </c>
      <c r="I16" s="20">
        <v>10</v>
      </c>
      <c r="J16" s="25"/>
      <c r="K16" s="21">
        <v>0</v>
      </c>
      <c r="L16" s="25"/>
      <c r="M16" s="22">
        <v>0</v>
      </c>
      <c r="N16" s="25"/>
      <c r="O16" s="23">
        <v>0</v>
      </c>
      <c r="P16" s="25"/>
      <c r="Q16" s="24">
        <v>0</v>
      </c>
    </row>
    <row r="17" spans="1:17" ht="12.75">
      <c r="A17" s="14">
        <v>14</v>
      </c>
      <c r="B17" s="14" t="s">
        <v>57</v>
      </c>
      <c r="C17" s="14">
        <v>10</v>
      </c>
      <c r="D17" s="16">
        <v>1</v>
      </c>
      <c r="E17" s="16">
        <v>10</v>
      </c>
      <c r="F17" s="18">
        <v>1</v>
      </c>
      <c r="G17" s="18">
        <v>0</v>
      </c>
      <c r="H17" s="20">
        <v>1</v>
      </c>
      <c r="I17" s="20">
        <v>10</v>
      </c>
      <c r="J17" s="21">
        <v>1</v>
      </c>
      <c r="K17" s="21">
        <v>10</v>
      </c>
      <c r="L17" s="22">
        <v>1</v>
      </c>
      <c r="M17" s="22">
        <v>10</v>
      </c>
      <c r="N17" s="23">
        <v>1</v>
      </c>
      <c r="O17" s="23">
        <v>10</v>
      </c>
      <c r="P17" s="25"/>
      <c r="Q17" s="24">
        <v>0</v>
      </c>
    </row>
    <row r="18" spans="1:17" ht="12.75">
      <c r="A18" s="14">
        <v>11</v>
      </c>
      <c r="B18" s="14" t="s">
        <v>58</v>
      </c>
      <c r="C18" s="14">
        <v>10</v>
      </c>
      <c r="D18" s="25"/>
      <c r="E18" s="16">
        <v>0</v>
      </c>
      <c r="F18" s="25"/>
      <c r="G18" s="18">
        <v>0</v>
      </c>
      <c r="H18" s="25"/>
      <c r="I18" s="20">
        <v>0</v>
      </c>
      <c r="J18" s="21">
        <v>1</v>
      </c>
      <c r="K18" s="21">
        <v>10</v>
      </c>
      <c r="L18" s="25"/>
      <c r="M18" s="22">
        <v>0</v>
      </c>
      <c r="N18" s="25"/>
      <c r="O18" s="23">
        <v>0</v>
      </c>
      <c r="P18" s="24">
        <v>1</v>
      </c>
      <c r="Q18" s="24">
        <v>10</v>
      </c>
    </row>
    <row r="19" spans="1:17" ht="12.75">
      <c r="A19" s="14">
        <v>25</v>
      </c>
      <c r="B19" s="14" t="s">
        <v>59</v>
      </c>
      <c r="C19" s="14">
        <v>15</v>
      </c>
      <c r="D19" s="16">
        <v>1</v>
      </c>
      <c r="E19" s="16">
        <v>15</v>
      </c>
      <c r="F19" s="25"/>
      <c r="G19" s="18">
        <v>0</v>
      </c>
      <c r="H19" s="25"/>
      <c r="I19" s="20">
        <v>0</v>
      </c>
      <c r="J19" s="25"/>
      <c r="K19" s="21">
        <v>0</v>
      </c>
      <c r="L19" s="25"/>
      <c r="M19" s="22">
        <v>0</v>
      </c>
      <c r="N19" s="25"/>
      <c r="O19" s="23">
        <v>0</v>
      </c>
      <c r="P19" s="24">
        <v>1</v>
      </c>
      <c r="Q19" s="24">
        <v>15</v>
      </c>
    </row>
    <row r="20" spans="1:17" ht="12.75">
      <c r="A20" s="14">
        <v>13</v>
      </c>
      <c r="B20" s="14" t="s">
        <v>60</v>
      </c>
      <c r="C20" s="14">
        <v>5</v>
      </c>
      <c r="D20" s="25"/>
      <c r="E20" s="16">
        <v>0</v>
      </c>
      <c r="F20" s="25"/>
      <c r="G20" s="18">
        <v>0</v>
      </c>
      <c r="H20" s="25"/>
      <c r="I20" s="20">
        <v>0</v>
      </c>
      <c r="J20" s="25"/>
      <c r="K20" s="21">
        <v>0</v>
      </c>
      <c r="L20" s="25"/>
      <c r="M20" s="22">
        <v>0</v>
      </c>
      <c r="N20" s="25"/>
      <c r="O20" s="23">
        <v>0</v>
      </c>
      <c r="P20" s="24">
        <v>1</v>
      </c>
      <c r="Q20" s="24">
        <v>5</v>
      </c>
    </row>
    <row r="21" spans="1:17" ht="12.75">
      <c r="A21" s="14">
        <v>12</v>
      </c>
      <c r="B21" s="14" t="s">
        <v>61</v>
      </c>
      <c r="C21" s="14">
        <v>5</v>
      </c>
      <c r="D21" s="16">
        <v>1</v>
      </c>
      <c r="E21" s="16">
        <v>5</v>
      </c>
      <c r="F21" s="18">
        <v>1</v>
      </c>
      <c r="G21" s="18">
        <v>5</v>
      </c>
      <c r="H21" s="25"/>
      <c r="I21" s="20">
        <v>0</v>
      </c>
      <c r="J21" s="25"/>
      <c r="K21" s="21">
        <v>0</v>
      </c>
      <c r="L21" s="25"/>
      <c r="M21" s="22">
        <v>0</v>
      </c>
      <c r="N21" s="23">
        <v>1</v>
      </c>
      <c r="O21" s="23">
        <v>5</v>
      </c>
      <c r="P21" s="24">
        <v>1</v>
      </c>
      <c r="Q21" s="24">
        <v>5</v>
      </c>
    </row>
    <row r="22" spans="1:17" ht="12.75">
      <c r="A22" s="14">
        <v>22</v>
      </c>
      <c r="B22" s="14" t="s">
        <v>62</v>
      </c>
      <c r="C22" s="14">
        <v>15</v>
      </c>
      <c r="D22" s="16">
        <v>1</v>
      </c>
      <c r="E22" s="16">
        <v>15</v>
      </c>
      <c r="F22" s="18">
        <v>1</v>
      </c>
      <c r="G22" s="18">
        <v>15</v>
      </c>
      <c r="H22" s="25"/>
      <c r="I22" s="20">
        <v>0</v>
      </c>
      <c r="J22" s="21">
        <v>1</v>
      </c>
      <c r="K22" s="21">
        <v>15</v>
      </c>
      <c r="L22" s="25"/>
      <c r="M22" s="22">
        <v>0</v>
      </c>
      <c r="N22" s="23">
        <v>1</v>
      </c>
      <c r="O22" s="23">
        <v>15</v>
      </c>
      <c r="P22" s="25"/>
      <c r="Q22" s="24">
        <v>0</v>
      </c>
    </row>
    <row r="23" spans="1:17" ht="12.75">
      <c r="A23" s="14">
        <v>78</v>
      </c>
      <c r="B23" s="14" t="s">
        <v>63</v>
      </c>
      <c r="C23" s="14">
        <v>10</v>
      </c>
      <c r="D23" s="16">
        <v>1</v>
      </c>
      <c r="E23" s="16">
        <v>10</v>
      </c>
      <c r="F23" s="18">
        <v>1</v>
      </c>
      <c r="G23" s="18">
        <v>10</v>
      </c>
      <c r="H23" s="20">
        <v>1</v>
      </c>
      <c r="I23" s="20">
        <v>10</v>
      </c>
      <c r="J23" s="21">
        <v>1</v>
      </c>
      <c r="K23" s="21">
        <v>10</v>
      </c>
      <c r="L23" s="22">
        <v>1</v>
      </c>
      <c r="M23" s="22">
        <v>10</v>
      </c>
      <c r="N23" s="25"/>
      <c r="O23" s="23">
        <v>0</v>
      </c>
      <c r="P23" s="25"/>
      <c r="Q23" s="24">
        <v>0</v>
      </c>
    </row>
    <row r="24" spans="1:17" ht="12.75">
      <c r="A24" s="14">
        <v>40</v>
      </c>
      <c r="B24" s="14" t="s">
        <v>64</v>
      </c>
      <c r="C24" s="14">
        <v>15</v>
      </c>
      <c r="D24" s="16">
        <v>1</v>
      </c>
      <c r="E24" s="16">
        <v>15</v>
      </c>
      <c r="F24" s="18">
        <v>1</v>
      </c>
      <c r="G24" s="18">
        <v>15</v>
      </c>
      <c r="H24" s="20">
        <v>1</v>
      </c>
      <c r="I24" s="20">
        <v>15</v>
      </c>
      <c r="J24" s="21">
        <v>1</v>
      </c>
      <c r="K24" s="21">
        <v>15</v>
      </c>
      <c r="L24" s="25"/>
      <c r="M24" s="22">
        <v>0</v>
      </c>
      <c r="N24" s="25"/>
      <c r="O24" s="23">
        <v>0</v>
      </c>
      <c r="P24" s="25"/>
      <c r="Q24" s="24">
        <v>0</v>
      </c>
    </row>
    <row r="25" spans="1:17" ht="12.75">
      <c r="A25" s="14">
        <v>79</v>
      </c>
      <c r="B25" s="14" t="s">
        <v>65</v>
      </c>
      <c r="C25" s="14">
        <v>15</v>
      </c>
      <c r="D25" s="16">
        <v>1</v>
      </c>
      <c r="E25" s="16">
        <v>15</v>
      </c>
      <c r="F25" s="18">
        <v>1</v>
      </c>
      <c r="G25" s="18">
        <v>15</v>
      </c>
      <c r="H25" s="25"/>
      <c r="I25" s="20">
        <v>0</v>
      </c>
      <c r="J25" s="21">
        <v>1</v>
      </c>
      <c r="K25" s="21">
        <v>15</v>
      </c>
      <c r="L25" s="25"/>
      <c r="M25" s="22">
        <v>0</v>
      </c>
      <c r="N25" s="23">
        <v>1</v>
      </c>
      <c r="O25" s="23">
        <v>15</v>
      </c>
      <c r="P25" s="25"/>
      <c r="Q25" s="24">
        <v>0</v>
      </c>
    </row>
    <row r="26" spans="1:17" ht="12.75">
      <c r="A26" s="14">
        <v>93</v>
      </c>
      <c r="B26" s="14" t="s">
        <v>66</v>
      </c>
      <c r="C26" s="14">
        <v>20</v>
      </c>
      <c r="D26" s="25"/>
      <c r="E26" s="16">
        <v>0</v>
      </c>
      <c r="F26" s="25"/>
      <c r="G26" s="18">
        <v>0</v>
      </c>
      <c r="H26" s="25"/>
      <c r="I26" s="20">
        <v>0</v>
      </c>
      <c r="J26" s="21">
        <v>1</v>
      </c>
      <c r="K26" s="21">
        <v>20</v>
      </c>
      <c r="L26" s="25"/>
      <c r="M26" s="22">
        <v>0</v>
      </c>
      <c r="N26" s="23">
        <v>1</v>
      </c>
      <c r="O26" s="23">
        <v>20</v>
      </c>
      <c r="P26" s="24">
        <v>1</v>
      </c>
      <c r="Q26" s="24">
        <v>20</v>
      </c>
    </row>
    <row r="27" spans="1:17" ht="12.75">
      <c r="A27" s="14">
        <v>5</v>
      </c>
      <c r="B27" s="15" t="s">
        <v>67</v>
      </c>
      <c r="C27" s="15">
        <v>5</v>
      </c>
      <c r="D27" s="25"/>
      <c r="E27" s="16">
        <v>0</v>
      </c>
      <c r="F27" s="25"/>
      <c r="G27" s="18">
        <v>0</v>
      </c>
      <c r="H27" s="25"/>
      <c r="I27" s="20">
        <v>0</v>
      </c>
      <c r="J27" s="25"/>
      <c r="K27" s="21">
        <v>0</v>
      </c>
      <c r="L27" s="25"/>
      <c r="M27" s="22">
        <v>0</v>
      </c>
      <c r="N27" s="25"/>
      <c r="O27" s="23">
        <v>0</v>
      </c>
      <c r="P27" s="25"/>
      <c r="Q27" s="24">
        <v>0</v>
      </c>
    </row>
    <row r="28" spans="1:17" ht="12.75">
      <c r="A28" s="14">
        <v>6</v>
      </c>
      <c r="B28" s="15" t="s">
        <v>68</v>
      </c>
      <c r="C28" s="15">
        <v>5</v>
      </c>
      <c r="D28" s="25"/>
      <c r="E28" s="16">
        <v>0</v>
      </c>
      <c r="F28" s="25"/>
      <c r="G28" s="18">
        <v>0</v>
      </c>
      <c r="H28" s="25"/>
      <c r="I28" s="20">
        <v>0</v>
      </c>
      <c r="J28" s="25"/>
      <c r="K28" s="21">
        <v>0</v>
      </c>
      <c r="L28" s="25"/>
      <c r="M28" s="22">
        <v>0</v>
      </c>
      <c r="N28" s="25"/>
      <c r="O28" s="23">
        <v>0</v>
      </c>
      <c r="P28" s="25"/>
      <c r="Q28" s="24">
        <v>0</v>
      </c>
    </row>
    <row r="29" spans="1:17" ht="12.75">
      <c r="A29" s="14">
        <v>44</v>
      </c>
      <c r="B29" s="14" t="s">
        <v>69</v>
      </c>
      <c r="C29" s="14">
        <v>15</v>
      </c>
      <c r="D29" s="25"/>
      <c r="E29" s="16">
        <v>0</v>
      </c>
      <c r="F29" s="18">
        <v>1</v>
      </c>
      <c r="G29" s="18">
        <v>15</v>
      </c>
      <c r="H29" s="20">
        <v>1</v>
      </c>
      <c r="I29" s="20">
        <v>15</v>
      </c>
      <c r="J29" s="21">
        <v>1</v>
      </c>
      <c r="K29" s="21">
        <v>15</v>
      </c>
      <c r="L29" s="22">
        <v>1</v>
      </c>
      <c r="M29" s="22">
        <v>15</v>
      </c>
      <c r="N29" s="25"/>
      <c r="O29" s="23">
        <v>0</v>
      </c>
      <c r="P29" s="24">
        <v>1</v>
      </c>
      <c r="Q29" s="24">
        <v>15</v>
      </c>
    </row>
    <row r="30" spans="1:17" ht="12.75">
      <c r="A30" s="14">
        <v>94</v>
      </c>
      <c r="B30" s="14" t="s">
        <v>70</v>
      </c>
      <c r="C30" s="14">
        <v>25</v>
      </c>
      <c r="D30" s="16">
        <v>1</v>
      </c>
      <c r="E30" s="16">
        <v>25</v>
      </c>
      <c r="F30" s="18">
        <v>1</v>
      </c>
      <c r="G30" s="18">
        <v>25</v>
      </c>
      <c r="H30" s="25"/>
      <c r="I30" s="20">
        <v>0</v>
      </c>
      <c r="J30" s="21">
        <v>1</v>
      </c>
      <c r="K30" s="21">
        <v>25</v>
      </c>
      <c r="L30" s="25"/>
      <c r="M30" s="22">
        <v>0</v>
      </c>
      <c r="N30" s="23">
        <v>1</v>
      </c>
      <c r="O30" s="23">
        <v>25</v>
      </c>
      <c r="P30" s="24">
        <v>1</v>
      </c>
      <c r="Q30" s="24">
        <v>25</v>
      </c>
    </row>
    <row r="31" spans="1:17" ht="12.75">
      <c r="A31" s="14">
        <v>17</v>
      </c>
      <c r="B31" s="14" t="s">
        <v>71</v>
      </c>
      <c r="C31" s="14">
        <v>10</v>
      </c>
      <c r="D31" s="16">
        <v>1</v>
      </c>
      <c r="E31" s="16">
        <v>10</v>
      </c>
      <c r="F31" s="18">
        <v>1</v>
      </c>
      <c r="G31" s="18">
        <v>10</v>
      </c>
      <c r="H31" s="25"/>
      <c r="I31" s="20">
        <v>0</v>
      </c>
      <c r="J31" s="21">
        <v>1</v>
      </c>
      <c r="K31" s="21">
        <v>10</v>
      </c>
      <c r="L31" s="25"/>
      <c r="M31" s="22">
        <v>0</v>
      </c>
      <c r="N31" s="23">
        <v>1</v>
      </c>
      <c r="O31" s="23">
        <v>10</v>
      </c>
      <c r="P31" s="24">
        <v>1</v>
      </c>
      <c r="Q31" s="24">
        <v>10</v>
      </c>
    </row>
    <row r="32" spans="1:17" ht="12.75">
      <c r="A32" s="14">
        <v>95</v>
      </c>
      <c r="B32" s="14" t="s">
        <v>72</v>
      </c>
      <c r="C32" s="14">
        <v>5</v>
      </c>
      <c r="D32" s="16">
        <v>1</v>
      </c>
      <c r="E32" s="16">
        <v>5</v>
      </c>
      <c r="F32" s="18">
        <v>1</v>
      </c>
      <c r="G32" s="18">
        <v>5</v>
      </c>
      <c r="H32" s="25"/>
      <c r="I32" s="20">
        <v>0</v>
      </c>
      <c r="J32" s="25"/>
      <c r="K32" s="21">
        <v>0</v>
      </c>
      <c r="L32" s="25"/>
      <c r="M32" s="22">
        <v>0</v>
      </c>
      <c r="N32" s="23">
        <v>1</v>
      </c>
      <c r="O32" s="23">
        <v>5</v>
      </c>
      <c r="P32" s="25"/>
      <c r="Q32" s="24">
        <v>0</v>
      </c>
    </row>
    <row r="33" spans="1:17" ht="12.75">
      <c r="A33" s="14">
        <v>2</v>
      </c>
      <c r="B33" s="15" t="s">
        <v>73</v>
      </c>
      <c r="C33" s="15">
        <v>15</v>
      </c>
      <c r="D33" s="16">
        <v>1</v>
      </c>
      <c r="E33" s="16">
        <v>15</v>
      </c>
      <c r="F33" s="25"/>
      <c r="G33" s="18">
        <v>0</v>
      </c>
      <c r="H33" s="25"/>
      <c r="I33" s="20">
        <v>0</v>
      </c>
      <c r="J33" s="21">
        <v>1</v>
      </c>
      <c r="K33" s="21">
        <v>15</v>
      </c>
      <c r="L33" s="25"/>
      <c r="M33" s="22">
        <v>0</v>
      </c>
      <c r="N33" s="23">
        <v>1</v>
      </c>
      <c r="O33" s="23">
        <v>15</v>
      </c>
      <c r="P33" s="24">
        <v>1</v>
      </c>
      <c r="Q33" s="24">
        <v>15</v>
      </c>
    </row>
    <row r="34" spans="1:17" ht="12.75">
      <c r="A34" s="14">
        <v>76</v>
      </c>
      <c r="B34" s="14" t="s">
        <v>74</v>
      </c>
      <c r="C34" s="14">
        <v>10</v>
      </c>
      <c r="D34" s="25"/>
      <c r="E34" s="16">
        <v>0</v>
      </c>
      <c r="F34" s="25"/>
      <c r="G34" s="18">
        <v>0</v>
      </c>
      <c r="H34" s="25"/>
      <c r="I34" s="20">
        <v>0</v>
      </c>
      <c r="J34" s="25"/>
      <c r="K34" s="21">
        <v>0</v>
      </c>
      <c r="L34" s="22">
        <v>1</v>
      </c>
      <c r="M34" s="22">
        <v>10</v>
      </c>
      <c r="N34" s="25"/>
      <c r="O34" s="23">
        <v>0</v>
      </c>
      <c r="P34" s="25"/>
      <c r="Q34" s="24">
        <v>0</v>
      </c>
    </row>
    <row r="35" spans="1:17" ht="12.75">
      <c r="A35" s="14">
        <v>4</v>
      </c>
      <c r="B35" s="15" t="s">
        <v>75</v>
      </c>
      <c r="C35" s="15">
        <v>5</v>
      </c>
      <c r="D35" s="16">
        <v>1</v>
      </c>
      <c r="E35" s="16">
        <v>5</v>
      </c>
      <c r="F35" s="25"/>
      <c r="G35" s="18">
        <v>0</v>
      </c>
      <c r="H35" s="25"/>
      <c r="I35" s="20">
        <v>0</v>
      </c>
      <c r="J35" s="21">
        <v>1</v>
      </c>
      <c r="K35" s="21">
        <v>5</v>
      </c>
      <c r="L35" s="22">
        <v>1</v>
      </c>
      <c r="M35" s="22">
        <v>5</v>
      </c>
      <c r="N35" s="23">
        <v>1</v>
      </c>
      <c r="O35" s="23">
        <v>5</v>
      </c>
      <c r="P35" s="24">
        <v>1</v>
      </c>
      <c r="Q35" s="24">
        <v>5</v>
      </c>
    </row>
    <row r="36" spans="1:17" ht="12.75">
      <c r="A36" s="14">
        <v>48</v>
      </c>
      <c r="B36" s="14" t="s">
        <v>76</v>
      </c>
      <c r="C36" s="14">
        <v>5</v>
      </c>
      <c r="D36" s="16">
        <v>1</v>
      </c>
      <c r="E36" s="16">
        <v>5</v>
      </c>
      <c r="F36" s="25"/>
      <c r="G36" s="18">
        <v>0</v>
      </c>
      <c r="H36" s="25"/>
      <c r="I36" s="20">
        <v>0</v>
      </c>
      <c r="J36" s="25"/>
      <c r="K36" s="21">
        <v>0</v>
      </c>
      <c r="L36" s="22">
        <v>1</v>
      </c>
      <c r="M36" s="22">
        <v>5</v>
      </c>
      <c r="N36" s="23">
        <v>1</v>
      </c>
      <c r="O36" s="23">
        <v>5</v>
      </c>
      <c r="P36" s="25"/>
      <c r="Q36" s="24">
        <v>0</v>
      </c>
    </row>
    <row r="37" spans="1:17" ht="12.75">
      <c r="A37" s="14">
        <v>19</v>
      </c>
      <c r="B37" s="14" t="s">
        <v>77</v>
      </c>
      <c r="C37" s="14">
        <v>15</v>
      </c>
      <c r="D37" s="25"/>
      <c r="E37" s="16">
        <v>0</v>
      </c>
      <c r="F37" s="25"/>
      <c r="G37" s="18">
        <v>0</v>
      </c>
      <c r="H37" s="25"/>
      <c r="I37" s="20">
        <v>0</v>
      </c>
      <c r="J37" s="25"/>
      <c r="K37" s="21">
        <v>0</v>
      </c>
      <c r="L37" s="25"/>
      <c r="M37" s="22">
        <v>0</v>
      </c>
      <c r="N37" s="25"/>
      <c r="O37" s="23">
        <v>0</v>
      </c>
      <c r="P37" s="25"/>
      <c r="Q37" s="24">
        <v>0</v>
      </c>
    </row>
    <row r="38" spans="1:17" ht="12.75">
      <c r="A38" s="14">
        <v>29</v>
      </c>
      <c r="B38" s="14" t="s">
        <v>78</v>
      </c>
      <c r="C38" s="14">
        <v>5</v>
      </c>
      <c r="D38" s="16">
        <v>1</v>
      </c>
      <c r="E38" s="16">
        <v>5</v>
      </c>
      <c r="F38" s="25"/>
      <c r="G38" s="18">
        <v>0</v>
      </c>
      <c r="H38" s="25"/>
      <c r="I38" s="20">
        <v>0</v>
      </c>
      <c r="J38" s="25"/>
      <c r="K38" s="21">
        <v>0</v>
      </c>
      <c r="L38" s="22">
        <v>1</v>
      </c>
      <c r="M38" s="22">
        <v>5</v>
      </c>
      <c r="N38" s="25"/>
      <c r="O38" s="23">
        <v>0</v>
      </c>
      <c r="P38" s="25"/>
      <c r="Q38" s="24">
        <v>0</v>
      </c>
    </row>
    <row r="39" spans="1:17" ht="12.75">
      <c r="A39" s="14">
        <v>69</v>
      </c>
      <c r="B39" s="14" t="s">
        <v>79</v>
      </c>
      <c r="C39" s="14">
        <v>15</v>
      </c>
      <c r="D39" s="25"/>
      <c r="E39" s="16">
        <v>0</v>
      </c>
      <c r="F39" s="18">
        <v>1</v>
      </c>
      <c r="G39" s="18">
        <v>15</v>
      </c>
      <c r="H39" s="20">
        <v>1</v>
      </c>
      <c r="I39" s="20">
        <v>15</v>
      </c>
      <c r="J39" s="21">
        <v>1</v>
      </c>
      <c r="K39" s="21">
        <v>15</v>
      </c>
      <c r="L39" s="22">
        <v>1</v>
      </c>
      <c r="M39" s="22">
        <v>15</v>
      </c>
      <c r="N39" s="25"/>
      <c r="O39" s="23">
        <v>0</v>
      </c>
      <c r="P39" s="25"/>
      <c r="Q39" s="24">
        <v>0</v>
      </c>
    </row>
    <row r="40" spans="1:17" ht="12.75">
      <c r="A40" s="14">
        <v>1</v>
      </c>
      <c r="B40" s="15" t="s">
        <v>80</v>
      </c>
      <c r="C40" s="15">
        <v>10</v>
      </c>
      <c r="D40" s="16">
        <v>1</v>
      </c>
      <c r="E40" s="16">
        <v>10</v>
      </c>
      <c r="F40" s="25"/>
      <c r="G40" s="18">
        <v>0</v>
      </c>
      <c r="H40" s="25"/>
      <c r="I40" s="20">
        <v>0</v>
      </c>
      <c r="J40" s="21">
        <v>1</v>
      </c>
      <c r="K40" s="21">
        <v>10</v>
      </c>
      <c r="L40" s="22">
        <v>1</v>
      </c>
      <c r="M40" s="22">
        <v>10</v>
      </c>
      <c r="N40" s="23">
        <v>1</v>
      </c>
      <c r="O40" s="23">
        <v>10</v>
      </c>
      <c r="P40" s="24">
        <v>1</v>
      </c>
      <c r="Q40" s="24">
        <v>10</v>
      </c>
    </row>
    <row r="41" spans="1:17" ht="12.75">
      <c r="A41" s="14">
        <v>70</v>
      </c>
      <c r="B41" s="14" t="s">
        <v>81</v>
      </c>
      <c r="C41" s="14">
        <v>20</v>
      </c>
      <c r="D41" s="25"/>
      <c r="E41" s="16">
        <v>0</v>
      </c>
      <c r="F41" s="18">
        <v>1</v>
      </c>
      <c r="G41" s="18">
        <v>20</v>
      </c>
      <c r="H41" s="25"/>
      <c r="I41" s="20">
        <v>0</v>
      </c>
      <c r="J41" s="21">
        <v>1</v>
      </c>
      <c r="K41" s="21">
        <v>20</v>
      </c>
      <c r="L41" s="25"/>
      <c r="M41" s="22">
        <v>0</v>
      </c>
      <c r="N41" s="23">
        <v>1</v>
      </c>
      <c r="O41" s="23">
        <v>20</v>
      </c>
      <c r="P41" s="25"/>
      <c r="Q41" s="24">
        <v>0</v>
      </c>
    </row>
    <row r="42" spans="1:17" ht="12.75">
      <c r="A42" s="14">
        <v>28</v>
      </c>
      <c r="B42" s="14" t="s">
        <v>82</v>
      </c>
      <c r="C42" s="14">
        <v>20</v>
      </c>
      <c r="D42" s="25"/>
      <c r="E42" s="16">
        <v>0</v>
      </c>
      <c r="F42" s="25"/>
      <c r="G42" s="18">
        <v>0</v>
      </c>
      <c r="H42" s="25"/>
      <c r="I42" s="20">
        <v>0</v>
      </c>
      <c r="J42" s="25"/>
      <c r="K42" s="21">
        <v>0</v>
      </c>
      <c r="L42" s="25"/>
      <c r="M42" s="22">
        <v>0</v>
      </c>
      <c r="N42" s="25"/>
      <c r="O42" s="23">
        <v>0</v>
      </c>
      <c r="P42" s="25"/>
      <c r="Q42" s="24">
        <v>0</v>
      </c>
    </row>
    <row r="43" spans="1:17" ht="12.75">
      <c r="A43" s="14">
        <v>98</v>
      </c>
      <c r="B43" s="14" t="s">
        <v>83</v>
      </c>
      <c r="C43" s="14">
        <v>5</v>
      </c>
      <c r="D43" s="25"/>
      <c r="E43" s="16">
        <v>0</v>
      </c>
      <c r="F43" s="25"/>
      <c r="G43" s="18">
        <v>0</v>
      </c>
      <c r="H43" s="25"/>
      <c r="I43" s="20">
        <v>0</v>
      </c>
      <c r="J43" s="25"/>
      <c r="K43" s="21">
        <v>0</v>
      </c>
      <c r="L43" s="25"/>
      <c r="M43" s="22">
        <v>0</v>
      </c>
      <c r="N43" s="25"/>
      <c r="O43" s="23">
        <v>0</v>
      </c>
      <c r="P43" s="25"/>
      <c r="Q43" s="24">
        <v>0</v>
      </c>
    </row>
    <row r="44" spans="1:17" ht="12.75">
      <c r="A44" s="14">
        <v>23</v>
      </c>
      <c r="B44" s="14" t="s">
        <v>84</v>
      </c>
      <c r="C44" s="14">
        <v>30</v>
      </c>
      <c r="D44" s="16">
        <v>1</v>
      </c>
      <c r="E44" s="16">
        <v>30</v>
      </c>
      <c r="F44" s="18">
        <v>1</v>
      </c>
      <c r="G44" s="18">
        <v>30</v>
      </c>
      <c r="H44" s="25"/>
      <c r="I44" s="20">
        <v>0</v>
      </c>
      <c r="J44" s="21">
        <v>1</v>
      </c>
      <c r="K44" s="21">
        <v>30</v>
      </c>
      <c r="L44" s="25"/>
      <c r="M44" s="22">
        <v>0</v>
      </c>
      <c r="N44" s="23">
        <v>1</v>
      </c>
      <c r="O44" s="23">
        <v>30</v>
      </c>
      <c r="P44" s="25"/>
      <c r="Q44" s="24">
        <v>0</v>
      </c>
    </row>
    <row r="45" spans="1:17" ht="12.75">
      <c r="A45" s="14">
        <v>99</v>
      </c>
      <c r="B45" s="14" t="s">
        <v>85</v>
      </c>
      <c r="C45" s="14">
        <v>10</v>
      </c>
      <c r="D45" s="25"/>
      <c r="E45" s="16">
        <v>0</v>
      </c>
      <c r="F45" s="25"/>
      <c r="G45" s="18">
        <v>0</v>
      </c>
      <c r="H45" s="25"/>
      <c r="I45" s="20">
        <v>0</v>
      </c>
      <c r="J45" s="25"/>
      <c r="K45" s="21">
        <v>0</v>
      </c>
      <c r="L45" s="22">
        <v>1</v>
      </c>
      <c r="M45" s="22">
        <v>10</v>
      </c>
      <c r="N45" s="25"/>
      <c r="O45" s="23">
        <v>0</v>
      </c>
      <c r="P45" s="25"/>
      <c r="Q45" s="24">
        <v>0</v>
      </c>
    </row>
    <row r="46" spans="1:17" ht="12.75">
      <c r="A46" s="14">
        <v>72</v>
      </c>
      <c r="B46" s="14" t="s">
        <v>86</v>
      </c>
      <c r="C46" s="14">
        <v>35</v>
      </c>
      <c r="D46" s="16">
        <v>1</v>
      </c>
      <c r="E46" s="16">
        <v>35</v>
      </c>
      <c r="F46" s="18">
        <v>1</v>
      </c>
      <c r="G46" s="18">
        <v>35</v>
      </c>
      <c r="H46" s="20">
        <v>1</v>
      </c>
      <c r="I46" s="20">
        <v>35</v>
      </c>
      <c r="J46" s="21">
        <v>1</v>
      </c>
      <c r="K46" s="21">
        <v>35</v>
      </c>
      <c r="L46" s="22">
        <v>1</v>
      </c>
      <c r="M46" s="22">
        <v>35</v>
      </c>
      <c r="N46" s="23">
        <v>1</v>
      </c>
      <c r="O46" s="23">
        <v>35</v>
      </c>
      <c r="P46" s="25"/>
      <c r="Q46" s="24">
        <v>0</v>
      </c>
    </row>
    <row r="47" spans="1:17" ht="12.75">
      <c r="A47" s="14">
        <v>74</v>
      </c>
      <c r="B47" s="14" t="s">
        <v>87</v>
      </c>
      <c r="C47" s="14">
        <v>10</v>
      </c>
      <c r="D47" s="16">
        <v>1</v>
      </c>
      <c r="E47" s="16">
        <v>10</v>
      </c>
      <c r="F47" s="18">
        <v>1</v>
      </c>
      <c r="G47" s="18">
        <v>10</v>
      </c>
      <c r="H47" s="20">
        <v>1</v>
      </c>
      <c r="I47" s="20">
        <v>10</v>
      </c>
      <c r="J47" s="25"/>
      <c r="K47" s="21">
        <v>0</v>
      </c>
      <c r="L47" s="22">
        <v>1</v>
      </c>
      <c r="M47" s="22">
        <v>10</v>
      </c>
      <c r="N47" s="23">
        <v>1</v>
      </c>
      <c r="O47" s="23">
        <v>10</v>
      </c>
      <c r="P47" s="25"/>
      <c r="Q47" s="24">
        <v>0</v>
      </c>
    </row>
    <row r="48" spans="1:17" ht="12.75">
      <c r="A48" s="14">
        <v>46</v>
      </c>
      <c r="B48" s="14" t="s">
        <v>88</v>
      </c>
      <c r="C48" s="14">
        <v>10</v>
      </c>
      <c r="D48" s="16">
        <v>1</v>
      </c>
      <c r="E48" s="16">
        <v>10</v>
      </c>
      <c r="F48" s="25"/>
      <c r="G48" s="18">
        <v>0</v>
      </c>
      <c r="H48" s="25"/>
      <c r="I48" s="20">
        <v>0</v>
      </c>
      <c r="J48" s="25"/>
      <c r="K48" s="21">
        <v>0</v>
      </c>
      <c r="L48" s="22">
        <v>1</v>
      </c>
      <c r="M48" s="22">
        <v>10</v>
      </c>
      <c r="N48" s="23">
        <v>1</v>
      </c>
      <c r="O48" s="23">
        <v>10</v>
      </c>
      <c r="P48" s="25"/>
      <c r="Q48" s="24">
        <v>0</v>
      </c>
    </row>
    <row r="49" spans="1:17" ht="12.75">
      <c r="A49" s="14">
        <v>30</v>
      </c>
      <c r="B49" s="14" t="s">
        <v>89</v>
      </c>
      <c r="C49" s="14">
        <v>10</v>
      </c>
      <c r="D49" s="25"/>
      <c r="E49" s="16">
        <v>0</v>
      </c>
      <c r="F49" s="25"/>
      <c r="G49" s="18">
        <v>0</v>
      </c>
      <c r="H49" s="25"/>
      <c r="I49" s="20">
        <v>0</v>
      </c>
      <c r="J49" s="25"/>
      <c r="K49" s="21">
        <v>0</v>
      </c>
      <c r="L49" s="22">
        <v>1</v>
      </c>
      <c r="M49" s="22">
        <v>10</v>
      </c>
      <c r="N49" s="25"/>
      <c r="O49" s="23">
        <v>0</v>
      </c>
      <c r="P49" s="25"/>
      <c r="Q49" s="24">
        <v>0</v>
      </c>
    </row>
    <row r="50" spans="1:17" ht="12.75">
      <c r="A50" s="14">
        <v>63</v>
      </c>
      <c r="B50" s="14" t="s">
        <v>90</v>
      </c>
      <c r="C50" s="14">
        <v>5</v>
      </c>
      <c r="D50" s="16">
        <v>1</v>
      </c>
      <c r="E50" s="16">
        <v>5</v>
      </c>
      <c r="F50" s="18">
        <v>1</v>
      </c>
      <c r="G50" s="18">
        <v>5</v>
      </c>
      <c r="H50" s="25"/>
      <c r="I50" s="20">
        <v>0</v>
      </c>
      <c r="J50" s="25"/>
      <c r="K50" s="21">
        <v>0</v>
      </c>
      <c r="L50" s="22">
        <v>1</v>
      </c>
      <c r="M50" s="22">
        <v>5</v>
      </c>
      <c r="N50" s="23">
        <v>1</v>
      </c>
      <c r="O50" s="23">
        <v>5</v>
      </c>
      <c r="P50" s="25"/>
      <c r="Q50" s="24">
        <v>0</v>
      </c>
    </row>
    <row r="51" spans="1:17" ht="12.75">
      <c r="A51" s="14">
        <v>31</v>
      </c>
      <c r="B51" s="14" t="s">
        <v>91</v>
      </c>
      <c r="C51" s="14">
        <v>10</v>
      </c>
      <c r="D51" s="25"/>
      <c r="E51" s="16">
        <v>0</v>
      </c>
      <c r="F51" s="25"/>
      <c r="G51" s="18">
        <v>0</v>
      </c>
      <c r="H51" s="25"/>
      <c r="I51" s="20">
        <v>0</v>
      </c>
      <c r="J51" s="21">
        <v>1</v>
      </c>
      <c r="K51" s="21">
        <v>10</v>
      </c>
      <c r="L51" s="22">
        <v>1</v>
      </c>
      <c r="M51" s="22">
        <v>10</v>
      </c>
      <c r="N51" s="23">
        <v>1</v>
      </c>
      <c r="O51" s="23">
        <v>10</v>
      </c>
      <c r="P51" s="24">
        <v>1</v>
      </c>
      <c r="Q51" s="24">
        <v>10</v>
      </c>
    </row>
    <row r="52" spans="1:17" ht="12.75">
      <c r="A52" s="14">
        <v>73</v>
      </c>
      <c r="B52" s="14" t="s">
        <v>92</v>
      </c>
      <c r="C52" s="14">
        <v>15</v>
      </c>
      <c r="D52" s="16">
        <v>1</v>
      </c>
      <c r="E52" s="16">
        <v>15</v>
      </c>
      <c r="F52" s="18">
        <v>1</v>
      </c>
      <c r="G52" s="18">
        <v>15</v>
      </c>
      <c r="H52" s="20">
        <v>1</v>
      </c>
      <c r="I52" s="20">
        <v>15</v>
      </c>
      <c r="J52" s="21">
        <v>1</v>
      </c>
      <c r="K52" s="21">
        <v>15</v>
      </c>
      <c r="L52" s="22">
        <v>1</v>
      </c>
      <c r="M52" s="22">
        <v>15</v>
      </c>
      <c r="N52" s="23">
        <v>1</v>
      </c>
      <c r="O52" s="23">
        <v>15</v>
      </c>
      <c r="P52" s="25"/>
      <c r="Q52" s="24">
        <v>0</v>
      </c>
    </row>
    <row r="53" spans="1:17" ht="12.75">
      <c r="A53" s="14">
        <v>3</v>
      </c>
      <c r="B53" s="15" t="s">
        <v>93</v>
      </c>
      <c r="C53" s="15">
        <v>10</v>
      </c>
      <c r="D53" s="25"/>
      <c r="E53" s="16">
        <v>0</v>
      </c>
      <c r="F53" s="25"/>
      <c r="G53" s="18">
        <v>0</v>
      </c>
      <c r="H53" s="25"/>
      <c r="I53" s="20">
        <v>0</v>
      </c>
      <c r="J53" s="21">
        <v>1</v>
      </c>
      <c r="K53" s="21">
        <v>10</v>
      </c>
      <c r="L53" s="22">
        <v>1</v>
      </c>
      <c r="M53" s="22">
        <v>10</v>
      </c>
      <c r="N53" s="23">
        <v>1</v>
      </c>
      <c r="O53" s="23">
        <v>10</v>
      </c>
      <c r="P53" s="24">
        <v>1</v>
      </c>
      <c r="Q53" s="24">
        <v>10</v>
      </c>
    </row>
    <row r="54" spans="1:17" ht="12.75">
      <c r="A54" s="14">
        <v>35</v>
      </c>
      <c r="B54" s="14" t="s">
        <v>94</v>
      </c>
      <c r="C54" s="14">
        <v>15</v>
      </c>
      <c r="D54" s="25"/>
      <c r="E54" s="16">
        <v>0</v>
      </c>
      <c r="F54" s="25"/>
      <c r="G54" s="18">
        <v>0</v>
      </c>
      <c r="H54" s="25"/>
      <c r="I54" s="20">
        <v>0</v>
      </c>
      <c r="J54" s="21">
        <v>1</v>
      </c>
      <c r="K54" s="21">
        <v>15</v>
      </c>
      <c r="L54" s="22">
        <v>1</v>
      </c>
      <c r="M54" s="22">
        <v>15</v>
      </c>
      <c r="N54" s="23">
        <v>1</v>
      </c>
      <c r="O54" s="23">
        <v>15</v>
      </c>
      <c r="P54" s="24">
        <v>1</v>
      </c>
      <c r="Q54" s="24">
        <v>15</v>
      </c>
    </row>
    <row r="55" spans="1:17" ht="12.75">
      <c r="A55" s="14">
        <v>33</v>
      </c>
      <c r="B55" s="14" t="s">
        <v>95</v>
      </c>
      <c r="C55" s="14">
        <v>25</v>
      </c>
      <c r="D55" s="16">
        <v>1</v>
      </c>
      <c r="E55" s="16">
        <v>25</v>
      </c>
      <c r="F55" s="25"/>
      <c r="G55" s="18">
        <v>0</v>
      </c>
      <c r="H55" s="20">
        <v>1</v>
      </c>
      <c r="I55" s="20">
        <v>25</v>
      </c>
      <c r="J55" s="25"/>
      <c r="K55" s="21">
        <v>0</v>
      </c>
      <c r="L55" s="25"/>
      <c r="M55" s="22">
        <v>0</v>
      </c>
      <c r="N55" s="23">
        <v>1</v>
      </c>
      <c r="O55" s="23">
        <v>25</v>
      </c>
      <c r="P55" s="24">
        <v>1</v>
      </c>
      <c r="Q55" s="24">
        <v>25</v>
      </c>
    </row>
    <row r="56" spans="1:17" ht="12.75">
      <c r="A56" s="14">
        <v>26</v>
      </c>
      <c r="B56" s="14" t="s">
        <v>96</v>
      </c>
      <c r="C56" s="14">
        <v>10</v>
      </c>
      <c r="D56" s="16">
        <v>1</v>
      </c>
      <c r="E56" s="16">
        <v>10</v>
      </c>
      <c r="F56" s="18">
        <v>1</v>
      </c>
      <c r="G56" s="18">
        <v>10</v>
      </c>
      <c r="H56" s="20">
        <v>1</v>
      </c>
      <c r="I56" s="20">
        <v>10</v>
      </c>
      <c r="J56" s="21">
        <v>1</v>
      </c>
      <c r="K56" s="21">
        <v>10</v>
      </c>
      <c r="L56" s="22">
        <v>1</v>
      </c>
      <c r="M56" s="22">
        <v>10</v>
      </c>
      <c r="N56" s="23">
        <v>1</v>
      </c>
      <c r="O56" s="23">
        <v>10</v>
      </c>
      <c r="P56" s="25"/>
      <c r="Q56" s="24">
        <v>0</v>
      </c>
    </row>
    <row r="57" spans="1:17" ht="12.75">
      <c r="A57" s="14">
        <v>75</v>
      </c>
      <c r="B57" s="14" t="s">
        <v>97</v>
      </c>
      <c r="C57" s="14">
        <v>15</v>
      </c>
      <c r="D57" s="16">
        <v>1</v>
      </c>
      <c r="E57" s="16">
        <v>15</v>
      </c>
      <c r="F57" s="18">
        <v>1</v>
      </c>
      <c r="G57" s="18">
        <v>15</v>
      </c>
      <c r="H57" s="25"/>
      <c r="I57" s="20">
        <v>0</v>
      </c>
      <c r="J57" s="21">
        <v>1</v>
      </c>
      <c r="K57" s="21">
        <v>15</v>
      </c>
      <c r="L57" s="22">
        <v>1</v>
      </c>
      <c r="M57" s="22">
        <v>15</v>
      </c>
      <c r="N57" s="23">
        <v>1</v>
      </c>
      <c r="O57" s="23">
        <v>15</v>
      </c>
      <c r="P57" s="25"/>
      <c r="Q57" s="24">
        <v>0</v>
      </c>
    </row>
    <row r="58" spans="1:17" ht="12.75">
      <c r="A58" s="14">
        <v>71</v>
      </c>
      <c r="B58" s="14" t="s">
        <v>98</v>
      </c>
      <c r="C58" s="14">
        <v>20</v>
      </c>
      <c r="D58" s="16">
        <v>1</v>
      </c>
      <c r="E58" s="16">
        <v>20</v>
      </c>
      <c r="F58" s="18">
        <v>1</v>
      </c>
      <c r="G58" s="18">
        <v>20</v>
      </c>
      <c r="H58" s="20">
        <v>1</v>
      </c>
      <c r="I58" s="20">
        <v>20</v>
      </c>
      <c r="J58" s="21">
        <v>1</v>
      </c>
      <c r="K58" s="21">
        <v>20</v>
      </c>
      <c r="L58" s="22">
        <v>1</v>
      </c>
      <c r="M58" s="22">
        <v>20</v>
      </c>
      <c r="N58" s="23">
        <v>1</v>
      </c>
      <c r="O58" s="23">
        <v>20</v>
      </c>
      <c r="P58" s="25"/>
      <c r="Q58" s="24">
        <v>0</v>
      </c>
    </row>
    <row r="59" spans="1:17" ht="12.75">
      <c r="A59" s="14">
        <v>60</v>
      </c>
      <c r="B59" s="14" t="s">
        <v>99</v>
      </c>
      <c r="C59" s="14">
        <v>10</v>
      </c>
      <c r="D59" s="16">
        <v>1</v>
      </c>
      <c r="E59" s="16">
        <v>10</v>
      </c>
      <c r="F59" s="25"/>
      <c r="G59" s="18">
        <v>0</v>
      </c>
      <c r="H59" s="20">
        <v>1</v>
      </c>
      <c r="I59" s="20">
        <v>10</v>
      </c>
      <c r="J59" s="25"/>
      <c r="K59" s="21">
        <v>0</v>
      </c>
      <c r="L59" s="25"/>
      <c r="M59" s="22">
        <v>0</v>
      </c>
      <c r="N59" s="25"/>
      <c r="O59" s="23">
        <v>0</v>
      </c>
      <c r="P59" s="25"/>
      <c r="Q59" s="24">
        <v>0</v>
      </c>
    </row>
    <row r="60" spans="1:17" ht="12.75">
      <c r="A60" s="14">
        <v>61</v>
      </c>
      <c r="B60" s="14" t="s">
        <v>100</v>
      </c>
      <c r="C60" s="14">
        <v>25</v>
      </c>
      <c r="D60" s="16">
        <v>1</v>
      </c>
      <c r="E60" s="16">
        <v>25</v>
      </c>
      <c r="F60" s="25"/>
      <c r="G60" s="18">
        <v>0</v>
      </c>
      <c r="H60" s="20">
        <v>1</v>
      </c>
      <c r="I60" s="20">
        <v>25</v>
      </c>
      <c r="J60" s="25"/>
      <c r="K60" s="21">
        <v>0</v>
      </c>
      <c r="L60" s="25"/>
      <c r="M60" s="22">
        <v>0</v>
      </c>
      <c r="N60" s="25"/>
      <c r="O60" s="23">
        <v>0</v>
      </c>
      <c r="P60" s="25"/>
      <c r="Q60" s="24">
        <v>0</v>
      </c>
    </row>
    <row r="61" spans="1:17" ht="12.75">
      <c r="A61" s="14">
        <v>52</v>
      </c>
      <c r="B61" s="14" t="s">
        <v>101</v>
      </c>
      <c r="C61" s="14">
        <v>5</v>
      </c>
      <c r="D61" s="16">
        <v>1</v>
      </c>
      <c r="E61" s="16">
        <v>5</v>
      </c>
      <c r="F61" s="25"/>
      <c r="G61" s="18">
        <v>0</v>
      </c>
      <c r="H61" s="25"/>
      <c r="I61" s="20">
        <v>0</v>
      </c>
      <c r="J61" s="25"/>
      <c r="K61" s="21">
        <v>0</v>
      </c>
      <c r="L61" s="22">
        <v>1</v>
      </c>
      <c r="M61" s="22">
        <v>5</v>
      </c>
      <c r="N61" s="23">
        <v>1</v>
      </c>
      <c r="O61" s="23">
        <v>5</v>
      </c>
      <c r="P61" s="25"/>
      <c r="Q61" s="24">
        <v>0</v>
      </c>
    </row>
    <row r="62" spans="1:17" ht="12.75">
      <c r="A62" s="14">
        <v>59</v>
      </c>
      <c r="B62" s="14" t="s">
        <v>102</v>
      </c>
      <c r="C62" s="14">
        <v>10</v>
      </c>
      <c r="D62" s="16">
        <v>1</v>
      </c>
      <c r="E62" s="16">
        <v>10</v>
      </c>
      <c r="F62" s="18">
        <v>1</v>
      </c>
      <c r="G62" s="18">
        <v>10</v>
      </c>
      <c r="H62" s="20">
        <v>1</v>
      </c>
      <c r="I62" s="20">
        <v>10</v>
      </c>
      <c r="J62" s="25"/>
      <c r="K62" s="21">
        <v>0</v>
      </c>
      <c r="L62" s="22">
        <v>1</v>
      </c>
      <c r="M62" s="22">
        <v>10</v>
      </c>
      <c r="N62" s="23">
        <v>1</v>
      </c>
      <c r="O62" s="23">
        <v>10</v>
      </c>
      <c r="P62" s="25"/>
      <c r="Q62" s="24">
        <v>0</v>
      </c>
    </row>
    <row r="63" spans="1:17" ht="12.75">
      <c r="A63" s="14">
        <v>49</v>
      </c>
      <c r="B63" s="14" t="s">
        <v>103</v>
      </c>
      <c r="C63" s="14">
        <v>5</v>
      </c>
      <c r="D63" s="25"/>
      <c r="E63" s="16">
        <v>0</v>
      </c>
      <c r="F63" s="25"/>
      <c r="G63" s="18">
        <v>0</v>
      </c>
      <c r="H63" s="25"/>
      <c r="I63" s="20">
        <v>0</v>
      </c>
      <c r="J63" s="25"/>
      <c r="K63" s="21">
        <v>0</v>
      </c>
      <c r="L63" s="22">
        <v>1</v>
      </c>
      <c r="M63" s="22">
        <v>5</v>
      </c>
      <c r="N63" s="25"/>
      <c r="O63" s="23">
        <v>0</v>
      </c>
      <c r="P63" s="25"/>
      <c r="Q63" s="24">
        <v>0</v>
      </c>
    </row>
    <row r="64" spans="1:17" ht="12.75">
      <c r="A64" s="14">
        <v>47</v>
      </c>
      <c r="B64" s="14" t="s">
        <v>104</v>
      </c>
      <c r="C64" s="14">
        <v>5</v>
      </c>
      <c r="D64" s="25"/>
      <c r="E64" s="16">
        <v>0</v>
      </c>
      <c r="F64" s="25"/>
      <c r="G64" s="18">
        <v>0</v>
      </c>
      <c r="H64" s="25"/>
      <c r="I64" s="20">
        <v>0</v>
      </c>
      <c r="J64" s="25"/>
      <c r="K64" s="21">
        <v>0</v>
      </c>
      <c r="L64" s="22">
        <v>1</v>
      </c>
      <c r="M64" s="22">
        <v>5</v>
      </c>
      <c r="N64" s="25"/>
      <c r="O64" s="23">
        <v>0</v>
      </c>
      <c r="P64" s="25"/>
      <c r="Q64" s="24">
        <v>0</v>
      </c>
    </row>
    <row r="65" spans="1:17" ht="12.75">
      <c r="A65" s="14">
        <v>62</v>
      </c>
      <c r="B65" s="14" t="s">
        <v>105</v>
      </c>
      <c r="C65" s="14">
        <v>15</v>
      </c>
      <c r="D65" s="25"/>
      <c r="E65" s="16">
        <v>0</v>
      </c>
      <c r="F65" s="25"/>
      <c r="G65" s="18">
        <v>0</v>
      </c>
      <c r="H65" s="20">
        <v>1</v>
      </c>
      <c r="I65" s="20">
        <v>15</v>
      </c>
      <c r="J65" s="25"/>
      <c r="K65" s="21">
        <v>0</v>
      </c>
      <c r="L65" s="25"/>
      <c r="M65" s="22">
        <v>0</v>
      </c>
      <c r="N65" s="25"/>
      <c r="O65" s="23">
        <v>0</v>
      </c>
      <c r="P65" s="25"/>
      <c r="Q65" s="24">
        <v>0</v>
      </c>
    </row>
    <row r="66" spans="1:17" ht="12.75">
      <c r="A66" s="14">
        <v>54</v>
      </c>
      <c r="B66" s="14" t="s">
        <v>106</v>
      </c>
      <c r="C66" s="14">
        <v>10</v>
      </c>
      <c r="D66" s="25"/>
      <c r="E66" s="16">
        <v>0</v>
      </c>
      <c r="F66" s="25"/>
      <c r="G66" s="18">
        <v>0</v>
      </c>
      <c r="H66" s="25"/>
      <c r="I66" s="20">
        <v>0</v>
      </c>
      <c r="J66" s="25"/>
      <c r="K66" s="21">
        <v>0</v>
      </c>
      <c r="L66" s="25"/>
      <c r="M66" s="22">
        <v>0</v>
      </c>
      <c r="N66" s="25"/>
      <c r="O66" s="23">
        <v>0</v>
      </c>
      <c r="P66" s="25"/>
      <c r="Q66" s="24">
        <v>0</v>
      </c>
    </row>
    <row r="67" spans="1:17" ht="12.75">
      <c r="A67" s="14">
        <v>36</v>
      </c>
      <c r="B67" s="14" t="s">
        <v>107</v>
      </c>
      <c r="C67" s="14">
        <v>5</v>
      </c>
      <c r="D67" s="25"/>
      <c r="E67" s="16">
        <v>0</v>
      </c>
      <c r="F67" s="25"/>
      <c r="G67" s="18">
        <v>0</v>
      </c>
      <c r="H67" s="25"/>
      <c r="I67" s="20">
        <v>0</v>
      </c>
      <c r="J67" s="25"/>
      <c r="K67" s="21">
        <v>0</v>
      </c>
      <c r="L67" s="22">
        <v>1</v>
      </c>
      <c r="M67" s="22">
        <v>5</v>
      </c>
      <c r="N67" s="25"/>
      <c r="O67" s="23">
        <v>0</v>
      </c>
      <c r="P67" s="24">
        <v>1</v>
      </c>
      <c r="Q67" s="24">
        <v>5</v>
      </c>
    </row>
    <row r="68" spans="1:17" ht="12.75">
      <c r="A68" s="14">
        <v>56</v>
      </c>
      <c r="B68" s="14" t="s">
        <v>108</v>
      </c>
      <c r="C68" s="14">
        <v>15</v>
      </c>
      <c r="D68" s="16">
        <v>1</v>
      </c>
      <c r="E68" s="16">
        <v>15</v>
      </c>
      <c r="F68" s="25"/>
      <c r="G68" s="18">
        <v>0</v>
      </c>
      <c r="H68" s="20">
        <v>1</v>
      </c>
      <c r="I68" s="20">
        <v>15</v>
      </c>
      <c r="J68" s="25"/>
      <c r="K68" s="21">
        <v>0</v>
      </c>
      <c r="L68" s="25"/>
      <c r="M68" s="22">
        <v>0</v>
      </c>
      <c r="N68" s="25"/>
      <c r="O68" s="23">
        <v>0</v>
      </c>
      <c r="P68" s="25"/>
      <c r="Q68" s="24">
        <v>0</v>
      </c>
    </row>
    <row r="69" spans="1:17" ht="12.75">
      <c r="A69" s="14">
        <v>66</v>
      </c>
      <c r="B69" s="14" t="s">
        <v>109</v>
      </c>
      <c r="C69" s="14">
        <v>10</v>
      </c>
      <c r="D69" s="16">
        <v>1</v>
      </c>
      <c r="E69" s="16">
        <v>10</v>
      </c>
      <c r="F69" s="25"/>
      <c r="G69" s="18">
        <v>0</v>
      </c>
      <c r="H69" s="20">
        <v>1</v>
      </c>
      <c r="I69" s="20">
        <v>10</v>
      </c>
      <c r="J69" s="25"/>
      <c r="K69" s="21">
        <v>0</v>
      </c>
      <c r="L69" s="25"/>
      <c r="M69" s="22">
        <v>0</v>
      </c>
      <c r="N69" s="25"/>
      <c r="O69" s="23">
        <v>0</v>
      </c>
      <c r="P69" s="25"/>
      <c r="Q69" s="24">
        <v>0</v>
      </c>
    </row>
    <row r="70" spans="1:17" ht="12.75">
      <c r="A70" s="14">
        <v>53</v>
      </c>
      <c r="B70" s="14" t="s">
        <v>110</v>
      </c>
      <c r="C70" s="14">
        <v>10</v>
      </c>
      <c r="D70" s="25"/>
      <c r="E70" s="16">
        <v>0</v>
      </c>
      <c r="F70" s="25"/>
      <c r="G70" s="18">
        <v>0</v>
      </c>
      <c r="H70" s="20">
        <v>1</v>
      </c>
      <c r="I70" s="20">
        <v>10</v>
      </c>
      <c r="J70" s="25"/>
      <c r="K70" s="21">
        <v>0</v>
      </c>
      <c r="L70" s="25"/>
      <c r="M70" s="22">
        <v>0</v>
      </c>
      <c r="N70" s="25"/>
      <c r="O70" s="23">
        <v>0</v>
      </c>
      <c r="P70" s="25"/>
      <c r="Q70" s="24">
        <v>0</v>
      </c>
    </row>
    <row r="71" spans="1:17" ht="12.75">
      <c r="A71" s="14">
        <v>57</v>
      </c>
      <c r="B71" s="14" t="s">
        <v>111</v>
      </c>
      <c r="C71" s="14">
        <v>5</v>
      </c>
      <c r="D71" s="16">
        <v>1</v>
      </c>
      <c r="E71" s="16">
        <v>5</v>
      </c>
      <c r="F71" s="25"/>
      <c r="G71" s="18">
        <v>0</v>
      </c>
      <c r="H71" s="25"/>
      <c r="I71" s="20">
        <v>0</v>
      </c>
      <c r="J71" s="25"/>
      <c r="K71" s="21">
        <v>0</v>
      </c>
      <c r="L71" s="22">
        <v>1</v>
      </c>
      <c r="M71" s="22">
        <v>5</v>
      </c>
      <c r="N71" s="25"/>
      <c r="O71" s="23">
        <v>0</v>
      </c>
      <c r="P71" s="25"/>
      <c r="Q71" s="24">
        <v>0</v>
      </c>
    </row>
    <row r="72" spans="1:17" ht="12.75">
      <c r="A72" s="14">
        <v>55</v>
      </c>
      <c r="B72" s="14" t="s">
        <v>112</v>
      </c>
      <c r="C72" s="14">
        <v>15</v>
      </c>
      <c r="D72" s="25"/>
      <c r="E72" s="16">
        <v>0</v>
      </c>
      <c r="F72" s="25"/>
      <c r="G72" s="18">
        <v>0</v>
      </c>
      <c r="H72" s="20">
        <v>1</v>
      </c>
      <c r="I72" s="20">
        <v>15</v>
      </c>
      <c r="J72" s="25"/>
      <c r="K72" s="21">
        <v>0</v>
      </c>
      <c r="L72" s="25"/>
      <c r="M72" s="22">
        <v>0</v>
      </c>
      <c r="N72" s="25"/>
      <c r="O72" s="23">
        <v>0</v>
      </c>
      <c r="P72" s="25"/>
      <c r="Q72" s="24">
        <v>0</v>
      </c>
    </row>
    <row r="73" spans="1:17" ht="12.75">
      <c r="A73" s="14">
        <v>34</v>
      </c>
      <c r="B73" s="14" t="s">
        <v>113</v>
      </c>
      <c r="C73" s="14">
        <v>10</v>
      </c>
      <c r="D73" s="16">
        <v>1</v>
      </c>
      <c r="E73" s="16">
        <v>10</v>
      </c>
      <c r="F73" s="25"/>
      <c r="G73" s="18">
        <v>0</v>
      </c>
      <c r="H73" s="20">
        <v>1</v>
      </c>
      <c r="I73" s="20">
        <v>10</v>
      </c>
      <c r="J73" s="21">
        <v>1</v>
      </c>
      <c r="K73" s="21">
        <v>10</v>
      </c>
      <c r="L73" s="22">
        <v>1</v>
      </c>
      <c r="M73" s="22">
        <v>10</v>
      </c>
      <c r="N73" s="25"/>
      <c r="O73" s="23">
        <v>0</v>
      </c>
      <c r="P73" s="25"/>
      <c r="Q73" s="24">
        <v>0</v>
      </c>
    </row>
    <row r="74" spans="1:17" ht="12.75">
      <c r="A74" s="14">
        <v>67</v>
      </c>
      <c r="B74" s="14" t="s">
        <v>114</v>
      </c>
      <c r="C74" s="14">
        <v>5</v>
      </c>
      <c r="D74" s="16">
        <v>1</v>
      </c>
      <c r="E74" s="16">
        <v>5</v>
      </c>
      <c r="F74" s="25"/>
      <c r="G74" s="18">
        <v>0</v>
      </c>
      <c r="H74" s="20">
        <v>1</v>
      </c>
      <c r="I74" s="20">
        <v>5</v>
      </c>
      <c r="J74" s="25"/>
      <c r="K74" s="21">
        <v>0</v>
      </c>
      <c r="L74" s="22">
        <v>1</v>
      </c>
      <c r="M74" s="22">
        <v>5</v>
      </c>
      <c r="N74" s="23">
        <v>1</v>
      </c>
      <c r="O74" s="23">
        <v>5</v>
      </c>
      <c r="P74" s="24">
        <v>1</v>
      </c>
      <c r="Q74" s="24">
        <v>5</v>
      </c>
    </row>
    <row r="75" spans="1:17" ht="12.75">
      <c r="A75" s="14">
        <v>32</v>
      </c>
      <c r="B75" s="14" t="s">
        <v>115</v>
      </c>
      <c r="C75" s="14">
        <v>15</v>
      </c>
      <c r="D75" s="25"/>
      <c r="E75" s="16">
        <v>0</v>
      </c>
      <c r="F75" s="25"/>
      <c r="G75" s="18">
        <v>0</v>
      </c>
      <c r="H75" s="25"/>
      <c r="I75" s="20">
        <v>0</v>
      </c>
      <c r="J75" s="25"/>
      <c r="K75" s="21">
        <v>0</v>
      </c>
      <c r="L75" s="22">
        <v>1</v>
      </c>
      <c r="M75" s="22">
        <v>15</v>
      </c>
      <c r="N75" s="23">
        <v>1</v>
      </c>
      <c r="O75" s="23">
        <v>15</v>
      </c>
      <c r="P75" s="24">
        <v>1</v>
      </c>
      <c r="Q75" s="24">
        <v>15</v>
      </c>
    </row>
    <row r="76" spans="1:17" ht="12.75">
      <c r="A76" s="14">
        <v>97</v>
      </c>
      <c r="B76" s="14" t="s">
        <v>116</v>
      </c>
      <c r="C76" s="14">
        <v>5</v>
      </c>
      <c r="D76" s="25"/>
      <c r="E76" s="16">
        <v>0</v>
      </c>
      <c r="F76" s="25"/>
      <c r="G76" s="18">
        <v>0</v>
      </c>
      <c r="H76" s="25"/>
      <c r="I76" s="20">
        <v>0</v>
      </c>
      <c r="J76" s="25"/>
      <c r="K76" s="21">
        <v>0</v>
      </c>
      <c r="L76" s="25"/>
      <c r="M76" s="22">
        <v>0</v>
      </c>
      <c r="N76" s="25"/>
      <c r="O76" s="23">
        <v>0</v>
      </c>
      <c r="P76" s="24">
        <v>1</v>
      </c>
      <c r="Q76" s="24">
        <v>5</v>
      </c>
    </row>
    <row r="77" spans="1:17" ht="12.75">
      <c r="A77" s="14">
        <v>21</v>
      </c>
      <c r="B77" s="14" t="s">
        <v>117</v>
      </c>
      <c r="C77" s="14">
        <v>20</v>
      </c>
      <c r="D77" s="16">
        <v>1</v>
      </c>
      <c r="E77" s="16">
        <v>20</v>
      </c>
      <c r="F77" s="18">
        <v>1</v>
      </c>
      <c r="G77" s="18">
        <v>20</v>
      </c>
      <c r="H77" s="25"/>
      <c r="I77" s="20">
        <v>0</v>
      </c>
      <c r="J77" s="21">
        <v>1</v>
      </c>
      <c r="K77" s="21">
        <v>20</v>
      </c>
      <c r="L77" s="25"/>
      <c r="M77" s="22">
        <v>0</v>
      </c>
      <c r="N77" s="23">
        <v>1</v>
      </c>
      <c r="O77" s="23">
        <v>20</v>
      </c>
      <c r="P77" s="25"/>
      <c r="Q77" s="24">
        <v>0</v>
      </c>
    </row>
    <row r="78" spans="1:17" ht="12.75">
      <c r="A78" s="14">
        <v>20</v>
      </c>
      <c r="B78" s="14" t="s">
        <v>118</v>
      </c>
      <c r="C78" s="14">
        <v>15</v>
      </c>
      <c r="D78" s="16">
        <v>1</v>
      </c>
      <c r="E78" s="16">
        <v>15</v>
      </c>
      <c r="F78" s="18">
        <v>1</v>
      </c>
      <c r="G78" s="18">
        <v>15</v>
      </c>
      <c r="H78" s="25"/>
      <c r="I78" s="20">
        <v>0</v>
      </c>
      <c r="J78" s="21">
        <v>1</v>
      </c>
      <c r="K78" s="21">
        <v>15</v>
      </c>
      <c r="L78" s="25"/>
      <c r="M78" s="22">
        <v>0</v>
      </c>
      <c r="N78" s="23">
        <v>1</v>
      </c>
      <c r="O78" s="23">
        <v>15</v>
      </c>
      <c r="P78" s="24">
        <v>1</v>
      </c>
      <c r="Q78" s="24">
        <v>15</v>
      </c>
    </row>
    <row r="79" spans="1:17" ht="12.75">
      <c r="A79" s="14">
        <v>51</v>
      </c>
      <c r="B79" s="14" t="s">
        <v>119</v>
      </c>
      <c r="C79" s="14">
        <v>20</v>
      </c>
      <c r="D79" s="16">
        <v>1</v>
      </c>
      <c r="E79" s="16">
        <v>20</v>
      </c>
      <c r="F79" s="18"/>
      <c r="G79" s="18">
        <v>20</v>
      </c>
      <c r="H79" s="25"/>
      <c r="I79" s="20">
        <v>0</v>
      </c>
      <c r="J79" s="21">
        <v>1</v>
      </c>
      <c r="K79" s="21">
        <v>20</v>
      </c>
      <c r="L79" s="25"/>
      <c r="M79" s="22">
        <v>0</v>
      </c>
      <c r="N79" s="23">
        <v>1</v>
      </c>
      <c r="O79" s="23">
        <v>20</v>
      </c>
      <c r="P79" s="25"/>
      <c r="Q79" s="24">
        <v>0</v>
      </c>
    </row>
    <row r="80" spans="1:17" ht="12.75">
      <c r="A80" s="14">
        <v>81</v>
      </c>
      <c r="B80" s="14" t="s">
        <v>120</v>
      </c>
      <c r="C80" s="14">
        <v>5</v>
      </c>
      <c r="D80" s="16">
        <v>1</v>
      </c>
      <c r="E80" s="16">
        <v>5</v>
      </c>
      <c r="F80" s="18">
        <v>1</v>
      </c>
      <c r="G80" s="18">
        <v>5</v>
      </c>
      <c r="H80" s="20">
        <v>1</v>
      </c>
      <c r="I80" s="20">
        <v>5</v>
      </c>
      <c r="J80" s="25"/>
      <c r="K80" s="21">
        <v>0</v>
      </c>
      <c r="L80" s="22">
        <v>1</v>
      </c>
      <c r="M80" s="22">
        <v>5</v>
      </c>
      <c r="N80" s="25"/>
      <c r="O80" s="23">
        <v>0</v>
      </c>
      <c r="P80" s="25"/>
      <c r="Q80" s="24">
        <v>0</v>
      </c>
    </row>
    <row r="81" spans="1:17" ht="12.75">
      <c r="A81" s="14">
        <v>50</v>
      </c>
      <c r="B81" s="14" t="s">
        <v>121</v>
      </c>
      <c r="C81" s="14">
        <v>10</v>
      </c>
      <c r="D81" s="16">
        <v>1</v>
      </c>
      <c r="E81" s="16">
        <v>10</v>
      </c>
      <c r="F81" s="18">
        <v>1</v>
      </c>
      <c r="G81" s="18">
        <v>10</v>
      </c>
      <c r="H81" s="25"/>
      <c r="I81" s="20">
        <v>0</v>
      </c>
      <c r="J81" s="21">
        <v>1</v>
      </c>
      <c r="K81" s="21">
        <v>10</v>
      </c>
      <c r="L81" s="25"/>
      <c r="M81" s="22">
        <v>0</v>
      </c>
      <c r="N81" s="23">
        <v>1</v>
      </c>
      <c r="O81" s="23">
        <v>10</v>
      </c>
      <c r="P81" s="24">
        <v>1</v>
      </c>
      <c r="Q81" s="24">
        <v>10</v>
      </c>
    </row>
    <row r="82" spans="1:17" ht="12.75">
      <c r="A82" s="14">
        <v>27</v>
      </c>
      <c r="B82" s="14" t="s">
        <v>122</v>
      </c>
      <c r="C82" s="14">
        <v>10</v>
      </c>
      <c r="D82" s="16">
        <v>1</v>
      </c>
      <c r="E82" s="16">
        <v>10</v>
      </c>
      <c r="F82" s="18">
        <v>1</v>
      </c>
      <c r="G82" s="18">
        <v>10</v>
      </c>
      <c r="H82" s="25"/>
      <c r="I82" s="20">
        <v>0</v>
      </c>
      <c r="J82" s="21">
        <v>1</v>
      </c>
      <c r="K82" s="21">
        <v>10</v>
      </c>
      <c r="L82" s="25"/>
      <c r="M82" s="22">
        <v>0</v>
      </c>
      <c r="N82" s="23">
        <v>1</v>
      </c>
      <c r="O82" s="23">
        <v>10</v>
      </c>
      <c r="P82" s="24">
        <v>1</v>
      </c>
      <c r="Q82" s="24">
        <v>10</v>
      </c>
    </row>
    <row r="83" spans="1:17" ht="12.75">
      <c r="A83" s="14">
        <v>80</v>
      </c>
      <c r="B83" s="14" t="s">
        <v>123</v>
      </c>
      <c r="C83" s="14">
        <v>15</v>
      </c>
      <c r="D83" s="16">
        <v>1</v>
      </c>
      <c r="E83" s="16">
        <v>15</v>
      </c>
      <c r="F83" s="18">
        <v>1</v>
      </c>
      <c r="G83" s="18">
        <v>15</v>
      </c>
      <c r="H83" s="20">
        <v>1</v>
      </c>
      <c r="I83" s="20">
        <v>15</v>
      </c>
      <c r="J83" s="21">
        <v>1</v>
      </c>
      <c r="K83" s="21">
        <v>15</v>
      </c>
      <c r="L83" s="22">
        <v>1</v>
      </c>
      <c r="M83" s="22">
        <v>15</v>
      </c>
      <c r="N83" s="23">
        <v>1</v>
      </c>
      <c r="O83" s="23">
        <v>15</v>
      </c>
      <c r="P83" s="25"/>
      <c r="Q83" s="24">
        <v>0</v>
      </c>
    </row>
    <row r="84" spans="1:17" ht="12.75">
      <c r="A84" s="14">
        <v>41</v>
      </c>
      <c r="B84" s="14" t="s">
        <v>124</v>
      </c>
      <c r="C84" s="14">
        <v>5</v>
      </c>
      <c r="D84" s="25"/>
      <c r="E84" s="16">
        <v>0</v>
      </c>
      <c r="F84" s="25"/>
      <c r="G84" s="18">
        <v>0</v>
      </c>
      <c r="H84" s="25"/>
      <c r="I84" s="20">
        <v>0</v>
      </c>
      <c r="J84" s="25"/>
      <c r="K84" s="21">
        <v>0</v>
      </c>
      <c r="L84" s="25"/>
      <c r="M84" s="22">
        <v>0</v>
      </c>
      <c r="N84" s="25"/>
      <c r="O84" s="23">
        <v>0</v>
      </c>
      <c r="P84" s="24">
        <v>1</v>
      </c>
      <c r="Q84" s="24">
        <v>5</v>
      </c>
    </row>
    <row r="85" spans="1:17" ht="12.75">
      <c r="A85" s="14">
        <v>39</v>
      </c>
      <c r="B85" s="14" t="s">
        <v>125</v>
      </c>
      <c r="C85" s="14">
        <v>5</v>
      </c>
      <c r="D85" s="25"/>
      <c r="E85" s="16">
        <v>0</v>
      </c>
      <c r="F85" s="25"/>
      <c r="G85" s="18">
        <v>0</v>
      </c>
      <c r="H85" s="25"/>
      <c r="I85" s="20">
        <v>0</v>
      </c>
      <c r="J85" s="25"/>
      <c r="K85" s="21">
        <v>0</v>
      </c>
      <c r="L85" s="25"/>
      <c r="M85" s="22">
        <v>0</v>
      </c>
      <c r="N85" s="25"/>
      <c r="O85" s="23">
        <v>0</v>
      </c>
      <c r="P85" s="24">
        <v>1</v>
      </c>
      <c r="Q85" s="24">
        <v>5</v>
      </c>
    </row>
    <row r="86" spans="1:17" ht="12.75">
      <c r="A86" s="14">
        <v>43</v>
      </c>
      <c r="B86" s="14" t="s">
        <v>126</v>
      </c>
      <c r="C86" s="14">
        <v>5</v>
      </c>
      <c r="D86" s="25"/>
      <c r="E86" s="16">
        <v>0</v>
      </c>
      <c r="F86" s="25"/>
      <c r="G86" s="18">
        <v>0</v>
      </c>
      <c r="H86" s="25"/>
      <c r="I86" s="20">
        <v>0</v>
      </c>
      <c r="J86" s="21">
        <v>1</v>
      </c>
      <c r="K86" s="21">
        <v>5</v>
      </c>
      <c r="L86" s="25"/>
      <c r="M86" s="22">
        <v>0</v>
      </c>
      <c r="N86" s="25"/>
      <c r="O86" s="23">
        <v>0</v>
      </c>
      <c r="P86" s="24">
        <v>1</v>
      </c>
      <c r="Q86" s="24">
        <v>5</v>
      </c>
    </row>
    <row r="87" spans="1:17" ht="12.75">
      <c r="A87" s="14">
        <v>64</v>
      </c>
      <c r="B87" s="14" t="s">
        <v>127</v>
      </c>
      <c r="C87" s="14">
        <v>15</v>
      </c>
      <c r="D87" s="16">
        <v>1</v>
      </c>
      <c r="E87" s="16">
        <v>15</v>
      </c>
      <c r="F87" s="25"/>
      <c r="G87" s="18">
        <v>0</v>
      </c>
      <c r="H87" s="25"/>
      <c r="I87" s="20">
        <v>0</v>
      </c>
      <c r="J87" s="25"/>
      <c r="K87" s="21">
        <v>0</v>
      </c>
      <c r="L87" s="22">
        <v>1</v>
      </c>
      <c r="M87" s="22">
        <v>15</v>
      </c>
      <c r="N87" s="23">
        <v>1</v>
      </c>
      <c r="O87" s="23">
        <v>15</v>
      </c>
      <c r="P87" s="25"/>
      <c r="Q87" s="24">
        <v>0</v>
      </c>
    </row>
    <row r="88" spans="1:17" ht="12.75">
      <c r="A88" s="14">
        <v>58</v>
      </c>
      <c r="B88" s="14" t="s">
        <v>128</v>
      </c>
      <c r="C88" s="14">
        <v>10</v>
      </c>
      <c r="D88" s="25"/>
      <c r="E88" s="16">
        <v>0</v>
      </c>
      <c r="F88" s="25"/>
      <c r="G88" s="18">
        <v>0</v>
      </c>
      <c r="H88" s="25"/>
      <c r="I88" s="20">
        <v>0</v>
      </c>
      <c r="J88" s="25"/>
      <c r="K88" s="21">
        <v>0</v>
      </c>
      <c r="L88" s="25"/>
      <c r="M88" s="22">
        <v>0</v>
      </c>
      <c r="N88" s="25"/>
      <c r="O88" s="23">
        <v>0</v>
      </c>
      <c r="P88" s="24">
        <v>1</v>
      </c>
      <c r="Q88" s="24">
        <v>10</v>
      </c>
    </row>
    <row r="89" spans="1:17" ht="12.75">
      <c r="A89" s="14">
        <v>42</v>
      </c>
      <c r="B89" s="14" t="s">
        <v>129</v>
      </c>
      <c r="C89" s="14">
        <v>5</v>
      </c>
      <c r="D89" s="25"/>
      <c r="E89" s="16">
        <v>0</v>
      </c>
      <c r="F89" s="25"/>
      <c r="G89" s="18">
        <v>0</v>
      </c>
      <c r="H89" s="25"/>
      <c r="I89" s="20">
        <v>0</v>
      </c>
      <c r="J89" s="21">
        <v>1</v>
      </c>
      <c r="K89" s="21">
        <v>5</v>
      </c>
      <c r="L89" s="22">
        <v>1</v>
      </c>
      <c r="M89" s="22">
        <v>5</v>
      </c>
      <c r="N89" s="25"/>
      <c r="O89" s="23">
        <v>0</v>
      </c>
      <c r="P89" s="24">
        <v>1</v>
      </c>
      <c r="Q89" s="24">
        <v>5</v>
      </c>
    </row>
    <row r="90" spans="1:17" ht="12.75">
      <c r="A90" s="14">
        <v>37</v>
      </c>
      <c r="B90" s="14" t="s">
        <v>130</v>
      </c>
      <c r="C90" s="14">
        <v>10</v>
      </c>
      <c r="D90" s="16">
        <v>1</v>
      </c>
      <c r="E90" s="16">
        <v>10</v>
      </c>
      <c r="F90" s="25"/>
      <c r="G90" s="18">
        <v>0</v>
      </c>
      <c r="H90" s="20">
        <v>1</v>
      </c>
      <c r="I90" s="20">
        <v>10</v>
      </c>
      <c r="J90" s="25"/>
      <c r="K90" s="21">
        <v>0</v>
      </c>
      <c r="L90" s="22">
        <v>1</v>
      </c>
      <c r="M90" s="22">
        <v>10</v>
      </c>
      <c r="N90" s="23">
        <v>1</v>
      </c>
      <c r="O90" s="23">
        <v>10</v>
      </c>
      <c r="P90" s="24">
        <v>1</v>
      </c>
      <c r="Q90" s="24">
        <v>10</v>
      </c>
    </row>
    <row r="91" spans="1:17" ht="12.75">
      <c r="A91" s="14">
        <v>38</v>
      </c>
      <c r="B91" s="14" t="s">
        <v>131</v>
      </c>
      <c r="C91" s="14">
        <v>5</v>
      </c>
      <c r="D91" s="25"/>
      <c r="E91" s="16">
        <v>0</v>
      </c>
      <c r="F91" s="25"/>
      <c r="G91" s="18">
        <v>0</v>
      </c>
      <c r="H91" s="25"/>
      <c r="I91" s="20">
        <v>0</v>
      </c>
      <c r="J91" s="25"/>
      <c r="K91" s="21">
        <v>0</v>
      </c>
      <c r="L91" s="25"/>
      <c r="M91" s="22">
        <v>0</v>
      </c>
      <c r="N91" s="25"/>
      <c r="O91" s="23">
        <v>0</v>
      </c>
      <c r="P91" s="24">
        <v>1</v>
      </c>
      <c r="Q91" s="24">
        <v>5</v>
      </c>
    </row>
    <row r="92" spans="1:17" ht="12.75">
      <c r="A92" s="14">
        <v>96</v>
      </c>
      <c r="B92" s="14" t="s">
        <v>132</v>
      </c>
      <c r="C92" s="14">
        <v>5</v>
      </c>
      <c r="D92" s="25"/>
      <c r="E92" s="16">
        <v>0</v>
      </c>
      <c r="F92" s="25"/>
      <c r="G92" s="18">
        <v>0</v>
      </c>
      <c r="H92" s="25"/>
      <c r="I92" s="20">
        <v>0</v>
      </c>
      <c r="J92" s="25"/>
      <c r="K92" s="21">
        <v>0</v>
      </c>
      <c r="L92" s="25"/>
      <c r="M92" s="22">
        <v>0</v>
      </c>
      <c r="N92" s="25"/>
      <c r="O92" s="23">
        <v>0</v>
      </c>
      <c r="P92" s="24">
        <v>1</v>
      </c>
      <c r="Q92" s="24">
        <v>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J14"/>
  <sheetViews>
    <sheetView zoomScalePageLayoutView="0" workbookViewId="0" topLeftCell="A7">
      <selection activeCell="C9" sqref="C9"/>
    </sheetView>
  </sheetViews>
  <sheetFormatPr defaultColWidth="9.00390625" defaultRowHeight="12.75"/>
  <cols>
    <col min="1" max="1" width="10.50390625" style="0" customWidth="1"/>
    <col min="2" max="2" width="18.00390625" style="1" customWidth="1"/>
    <col min="3" max="3" width="35.625" style="0" customWidth="1"/>
    <col min="5" max="5" width="14.50390625" style="0" bestFit="1" customWidth="1"/>
    <col min="6" max="6" width="15.50390625" style="0" bestFit="1" customWidth="1"/>
    <col min="7" max="7" width="17.375" style="0" customWidth="1"/>
    <col min="9" max="9" width="12.50390625" style="0" customWidth="1"/>
  </cols>
  <sheetData>
    <row r="2" spans="1:10" s="3" customFormat="1" ht="39">
      <c r="A2" s="4" t="s">
        <v>0</v>
      </c>
      <c r="B2" s="4" t="s">
        <v>180</v>
      </c>
      <c r="C2" s="4" t="s">
        <v>2</v>
      </c>
      <c r="D2" s="4" t="s">
        <v>3</v>
      </c>
      <c r="E2" s="4" t="s">
        <v>4</v>
      </c>
      <c r="F2" s="4" t="s">
        <v>5</v>
      </c>
      <c r="G2" s="4" t="s">
        <v>7</v>
      </c>
      <c r="H2" s="4" t="s">
        <v>6</v>
      </c>
      <c r="I2" s="4" t="s">
        <v>8</v>
      </c>
      <c r="J2" s="4" t="s">
        <v>140</v>
      </c>
    </row>
    <row r="3" spans="1:10" ht="51" customHeight="1">
      <c r="A3" s="8">
        <v>11</v>
      </c>
      <c r="B3" s="9" t="s">
        <v>177</v>
      </c>
      <c r="C3" s="10" t="s">
        <v>20</v>
      </c>
      <c r="D3" s="5">
        <v>23</v>
      </c>
      <c r="E3" s="11">
        <v>41188.395833333336</v>
      </c>
      <c r="F3" s="11">
        <v>41188.74097222222</v>
      </c>
      <c r="G3" s="12">
        <f>F3-E3</f>
        <v>0.3451388888861402</v>
      </c>
      <c r="H3" s="5">
        <v>1</v>
      </c>
      <c r="I3" s="5"/>
      <c r="J3" s="27">
        <f>G3/G3</f>
        <v>1</v>
      </c>
    </row>
    <row r="4" spans="1:10" ht="92.25">
      <c r="A4" s="8">
        <v>4</v>
      </c>
      <c r="B4" s="13" t="s">
        <v>178</v>
      </c>
      <c r="C4" s="10" t="s">
        <v>26</v>
      </c>
      <c r="D4" s="5">
        <v>23</v>
      </c>
      <c r="E4" s="11">
        <v>41188.395833333336</v>
      </c>
      <c r="F4" s="11">
        <v>41188.78680555556</v>
      </c>
      <c r="G4" s="12">
        <f aca="true" t="shared" si="0" ref="G4:G12">F4-E4</f>
        <v>0.39097222222335404</v>
      </c>
      <c r="H4" s="5">
        <v>2</v>
      </c>
      <c r="I4" s="5"/>
      <c r="J4" s="27">
        <f>G4/G3</f>
        <v>1.1327967806964057</v>
      </c>
    </row>
    <row r="5" spans="1:10" ht="52.5" customHeight="1">
      <c r="A5" s="8">
        <v>13</v>
      </c>
      <c r="B5" s="13" t="s">
        <v>179</v>
      </c>
      <c r="C5" s="10" t="s">
        <v>24</v>
      </c>
      <c r="D5" s="5">
        <v>23</v>
      </c>
      <c r="E5" s="11">
        <v>41188.395833333336</v>
      </c>
      <c r="F5" s="11">
        <v>41188.79861111111</v>
      </c>
      <c r="G5" s="12">
        <f>F5-E5</f>
        <v>0.4027777777737356</v>
      </c>
      <c r="H5" s="5">
        <v>3</v>
      </c>
      <c r="I5" s="5"/>
      <c r="J5" s="27">
        <f>G5/G3</f>
        <v>1.1670020120700169</v>
      </c>
    </row>
    <row r="6" spans="1:10" ht="52.5">
      <c r="A6" s="8">
        <v>7</v>
      </c>
      <c r="B6" s="13" t="s">
        <v>181</v>
      </c>
      <c r="C6" s="10" t="s">
        <v>19</v>
      </c>
      <c r="D6" s="5">
        <v>23</v>
      </c>
      <c r="E6" s="11">
        <v>41188.395833333336</v>
      </c>
      <c r="F6" s="11">
        <v>41188.802083333336</v>
      </c>
      <c r="G6" s="12">
        <f t="shared" si="0"/>
        <v>0.40625</v>
      </c>
      <c r="H6" s="5">
        <v>4</v>
      </c>
      <c r="I6" s="5">
        <v>1</v>
      </c>
      <c r="J6" s="27">
        <f>G6/G3</f>
        <v>1.177062374254847</v>
      </c>
    </row>
    <row r="7" spans="1:10" ht="52.5">
      <c r="A7" s="8">
        <v>5</v>
      </c>
      <c r="B7" s="13" t="s">
        <v>182</v>
      </c>
      <c r="C7" s="10" t="s">
        <v>23</v>
      </c>
      <c r="D7" s="5">
        <v>23</v>
      </c>
      <c r="E7" s="11">
        <v>41188.395833333336</v>
      </c>
      <c r="F7" s="11">
        <v>41188.80486111111</v>
      </c>
      <c r="G7" s="12">
        <f>F7-E7</f>
        <v>0.4090277777722804</v>
      </c>
      <c r="H7" s="5">
        <v>5</v>
      </c>
      <c r="I7" s="5" t="s">
        <v>15</v>
      </c>
      <c r="J7" s="27">
        <f>G8/G3</f>
        <v>1.237424547279503</v>
      </c>
    </row>
    <row r="8" spans="1:10" ht="51.75" customHeight="1">
      <c r="A8" s="8">
        <v>8</v>
      </c>
      <c r="B8" s="13" t="s">
        <v>183</v>
      </c>
      <c r="C8" s="10" t="s">
        <v>16</v>
      </c>
      <c r="D8" s="5">
        <v>23</v>
      </c>
      <c r="E8" s="11">
        <v>41188.395833333336</v>
      </c>
      <c r="F8" s="11">
        <v>41188.822916666664</v>
      </c>
      <c r="G8" s="12">
        <f t="shared" si="0"/>
        <v>0.4270833333284827</v>
      </c>
      <c r="H8" s="5">
        <v>6</v>
      </c>
      <c r="I8" s="5">
        <v>2</v>
      </c>
      <c r="J8" s="27">
        <f>G10/G3</f>
        <v>1.3219315895351025</v>
      </c>
    </row>
    <row r="9" spans="1:10" ht="52.5">
      <c r="A9" s="8">
        <v>1</v>
      </c>
      <c r="B9" s="13" t="s">
        <v>184</v>
      </c>
      <c r="C9" s="10" t="s">
        <v>18</v>
      </c>
      <c r="D9" s="5">
        <v>23</v>
      </c>
      <c r="E9" s="11">
        <v>41188.395833333336</v>
      </c>
      <c r="F9" s="11">
        <v>41188.84722222222</v>
      </c>
      <c r="G9" s="12">
        <f>F9-E9</f>
        <v>0.4513888888832298</v>
      </c>
      <c r="H9" s="5">
        <v>8</v>
      </c>
      <c r="I9" s="5"/>
      <c r="J9" s="27">
        <f>G11/G3</f>
        <v>1.8973843058370037</v>
      </c>
    </row>
    <row r="10" spans="1:10" ht="51.75" customHeight="1">
      <c r="A10" s="8">
        <v>9</v>
      </c>
      <c r="B10" s="13" t="s">
        <v>185</v>
      </c>
      <c r="C10" s="10" t="s">
        <v>17</v>
      </c>
      <c r="D10" s="5">
        <v>23</v>
      </c>
      <c r="E10" s="11">
        <v>41188.395833333336</v>
      </c>
      <c r="F10" s="11">
        <v>41188.85208333333</v>
      </c>
      <c r="G10" s="12">
        <f t="shared" si="0"/>
        <v>0.4562499999956344</v>
      </c>
      <c r="H10" s="5">
        <v>7</v>
      </c>
      <c r="I10" s="5"/>
      <c r="J10" s="27">
        <f>G9/G3</f>
        <v>1.307847082488989</v>
      </c>
    </row>
    <row r="11" spans="1:10" ht="66">
      <c r="A11" s="8">
        <v>2</v>
      </c>
      <c r="B11" s="13" t="s">
        <v>186</v>
      </c>
      <c r="C11" s="10" t="s">
        <v>22</v>
      </c>
      <c r="D11" s="5">
        <v>23</v>
      </c>
      <c r="E11" s="11">
        <v>41188.395833333336</v>
      </c>
      <c r="F11" s="11">
        <v>41189.05069444444</v>
      </c>
      <c r="G11" s="12">
        <f>F11-E11</f>
        <v>0.6548611111065838</v>
      </c>
      <c r="H11" s="5">
        <v>8</v>
      </c>
      <c r="I11" s="5"/>
      <c r="J11" s="27">
        <f>G11/G3</f>
        <v>1.8973843058370037</v>
      </c>
    </row>
    <row r="12" spans="1:10" ht="66">
      <c r="A12" s="8">
        <v>10</v>
      </c>
      <c r="B12" s="13" t="s">
        <v>187</v>
      </c>
      <c r="C12" s="10" t="s">
        <v>21</v>
      </c>
      <c r="D12" s="5">
        <v>23</v>
      </c>
      <c r="E12" s="11">
        <v>41188.395833333336</v>
      </c>
      <c r="F12" s="11">
        <v>41189.177777777775</v>
      </c>
      <c r="G12" s="12">
        <f t="shared" si="0"/>
        <v>0.7819444444394321</v>
      </c>
      <c r="H12" s="5">
        <v>10</v>
      </c>
      <c r="I12" s="5"/>
      <c r="J12" s="27">
        <f>G12/G3</f>
        <v>2.26559356137173</v>
      </c>
    </row>
    <row r="13" spans="1:10" ht="64.5" customHeight="1">
      <c r="A13" s="8">
        <v>12</v>
      </c>
      <c r="B13" s="13" t="s">
        <v>188</v>
      </c>
      <c r="C13" s="10" t="s">
        <v>25</v>
      </c>
      <c r="D13" s="5">
        <v>23</v>
      </c>
      <c r="E13" s="11">
        <v>41188.395833333336</v>
      </c>
      <c r="F13" s="11">
        <v>41189.69305555556</v>
      </c>
      <c r="G13" s="12">
        <f>F13-E13</f>
        <v>1.297222222223354</v>
      </c>
      <c r="H13" s="5">
        <v>11</v>
      </c>
      <c r="I13" s="5" t="s">
        <v>15</v>
      </c>
      <c r="J13" s="27">
        <f>G13/G3</f>
        <v>3.758551307880295</v>
      </c>
    </row>
    <row r="14" spans="1:10" ht="52.5">
      <c r="A14" s="8">
        <v>3</v>
      </c>
      <c r="B14" s="13" t="s">
        <v>189</v>
      </c>
      <c r="C14" s="10" t="s">
        <v>14</v>
      </c>
      <c r="D14" s="5" t="s">
        <v>9</v>
      </c>
      <c r="E14" s="11">
        <v>41188.395833333336</v>
      </c>
      <c r="F14" s="29" t="s">
        <v>27</v>
      </c>
      <c r="G14" s="30"/>
      <c r="H14" s="30"/>
      <c r="I14" s="30"/>
      <c r="J14" s="31"/>
    </row>
  </sheetData>
  <sheetProtection/>
  <mergeCells count="1">
    <mergeCell ref="F14:J1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11"/>
  <sheetViews>
    <sheetView zoomScalePageLayoutView="0" workbookViewId="0" topLeftCell="A1">
      <selection activeCell="C11" sqref="C11"/>
    </sheetView>
  </sheetViews>
  <sheetFormatPr defaultColWidth="9.00390625" defaultRowHeight="12.75"/>
  <cols>
    <col min="1" max="1" width="10.50390625" style="0" customWidth="1"/>
    <col min="2" max="2" width="13.375" style="1" customWidth="1"/>
    <col min="3" max="3" width="35.625" style="0" customWidth="1"/>
    <col min="5" max="5" width="14.50390625" style="0" bestFit="1" customWidth="1"/>
    <col min="6" max="6" width="15.50390625" style="0" bestFit="1" customWidth="1"/>
    <col min="7" max="7" width="17.375" style="0" customWidth="1"/>
    <col min="9" max="9" width="12.00390625" style="0" customWidth="1"/>
  </cols>
  <sheetData>
    <row r="2" spans="1:9" s="3" customFormat="1" ht="39">
      <c r="A2" s="4" t="s">
        <v>0</v>
      </c>
      <c r="B2" s="4" t="s">
        <v>190</v>
      </c>
      <c r="C2" s="4" t="s">
        <v>2</v>
      </c>
      <c r="D2" s="4" t="s">
        <v>3</v>
      </c>
      <c r="E2" s="4" t="s">
        <v>4</v>
      </c>
      <c r="F2" s="4" t="s">
        <v>5</v>
      </c>
      <c r="G2" s="4" t="s">
        <v>7</v>
      </c>
      <c r="H2" s="4" t="s">
        <v>6</v>
      </c>
      <c r="I2" s="4" t="s">
        <v>156</v>
      </c>
    </row>
    <row r="3" spans="1:9" ht="52.5">
      <c r="A3" s="8">
        <v>7</v>
      </c>
      <c r="B3" s="13" t="s">
        <v>164</v>
      </c>
      <c r="C3" s="10" t="s">
        <v>167</v>
      </c>
      <c r="D3" s="5">
        <v>15</v>
      </c>
      <c r="E3" s="7">
        <v>0.3958333333333333</v>
      </c>
      <c r="F3" s="7">
        <v>0.6847222222222222</v>
      </c>
      <c r="G3" s="12">
        <f aca="true" t="shared" si="0" ref="G3:G10">F3-E3</f>
        <v>0.2888888888888889</v>
      </c>
      <c r="H3" s="5">
        <v>1</v>
      </c>
      <c r="I3" s="5">
        <v>1</v>
      </c>
    </row>
    <row r="4" spans="1:9" ht="39">
      <c r="A4" s="8">
        <v>10</v>
      </c>
      <c r="B4" s="13" t="s">
        <v>165</v>
      </c>
      <c r="C4" s="10" t="s">
        <v>166</v>
      </c>
      <c r="D4" s="5">
        <v>15</v>
      </c>
      <c r="E4" s="7">
        <v>0.3958333333333333</v>
      </c>
      <c r="F4" s="7">
        <v>0.6909722222222222</v>
      </c>
      <c r="G4" s="12">
        <f t="shared" si="0"/>
        <v>0.2951388888888889</v>
      </c>
      <c r="H4" s="5">
        <v>2</v>
      </c>
      <c r="I4" s="5">
        <v>2</v>
      </c>
    </row>
    <row r="5" spans="1:9" ht="53.25" customHeight="1">
      <c r="A5" s="8">
        <v>3</v>
      </c>
      <c r="B5" s="13" t="s">
        <v>163</v>
      </c>
      <c r="C5" s="10" t="s">
        <v>148</v>
      </c>
      <c r="D5" s="5">
        <v>15</v>
      </c>
      <c r="E5" s="7">
        <v>0.3958333333333333</v>
      </c>
      <c r="F5" s="7">
        <v>0.7118055555555555</v>
      </c>
      <c r="G5" s="12">
        <f t="shared" si="0"/>
        <v>0.31597222222222215</v>
      </c>
      <c r="H5" s="5">
        <v>1</v>
      </c>
      <c r="I5" s="5">
        <v>3</v>
      </c>
    </row>
    <row r="6" spans="1:9" ht="52.5">
      <c r="A6" s="8">
        <v>2</v>
      </c>
      <c r="B6" s="13" t="s">
        <v>162</v>
      </c>
      <c r="C6" s="10" t="s">
        <v>149</v>
      </c>
      <c r="D6" s="5">
        <v>15</v>
      </c>
      <c r="E6" s="7">
        <v>0.3958333333333333</v>
      </c>
      <c r="F6" s="7">
        <v>0.7652777777777778</v>
      </c>
      <c r="G6" s="12">
        <f t="shared" si="0"/>
        <v>0.3694444444444445</v>
      </c>
      <c r="H6" s="5">
        <v>2</v>
      </c>
      <c r="I6" s="5">
        <v>4</v>
      </c>
    </row>
    <row r="7" spans="1:9" ht="52.5">
      <c r="A7" s="8">
        <v>9</v>
      </c>
      <c r="B7" s="13" t="s">
        <v>161</v>
      </c>
      <c r="C7" s="10" t="s">
        <v>153</v>
      </c>
      <c r="D7" s="5">
        <v>14</v>
      </c>
      <c r="E7" s="7">
        <v>0.3958333333333333</v>
      </c>
      <c r="F7" s="7">
        <v>0.8125</v>
      </c>
      <c r="G7" s="12">
        <f t="shared" si="0"/>
        <v>0.4166666666666667</v>
      </c>
      <c r="H7" s="5">
        <v>3</v>
      </c>
      <c r="I7" s="5">
        <v>5</v>
      </c>
    </row>
    <row r="8" spans="1:9" ht="66">
      <c r="A8" s="8">
        <v>4</v>
      </c>
      <c r="B8" s="13" t="s">
        <v>160</v>
      </c>
      <c r="C8" s="10" t="s">
        <v>150</v>
      </c>
      <c r="D8" s="5">
        <v>14</v>
      </c>
      <c r="E8" s="7">
        <v>0.3958333333333333</v>
      </c>
      <c r="F8" s="7">
        <v>0.8152777777777778</v>
      </c>
      <c r="G8" s="12">
        <f t="shared" si="0"/>
        <v>0.41944444444444445</v>
      </c>
      <c r="H8" s="5">
        <v>4</v>
      </c>
      <c r="I8" s="5">
        <v>6</v>
      </c>
    </row>
    <row r="9" spans="1:9" ht="78.75">
      <c r="A9" s="8">
        <v>5</v>
      </c>
      <c r="B9" s="13" t="s">
        <v>159</v>
      </c>
      <c r="C9" s="10" t="s">
        <v>154</v>
      </c>
      <c r="D9" s="5">
        <v>13</v>
      </c>
      <c r="E9" s="7">
        <v>0.3958333333333333</v>
      </c>
      <c r="F9" s="7">
        <v>0.81875</v>
      </c>
      <c r="G9" s="12">
        <f t="shared" si="0"/>
        <v>0.42291666666666666</v>
      </c>
      <c r="H9" s="5">
        <v>6</v>
      </c>
      <c r="I9" s="5">
        <v>8</v>
      </c>
    </row>
    <row r="10" spans="1:9" ht="92.25">
      <c r="A10" s="8">
        <v>8</v>
      </c>
      <c r="B10" s="13" t="s">
        <v>158</v>
      </c>
      <c r="C10" s="10" t="s">
        <v>152</v>
      </c>
      <c r="D10" s="5">
        <v>10</v>
      </c>
      <c r="E10" s="7">
        <v>0.3958333333333333</v>
      </c>
      <c r="F10" s="7">
        <v>0.8173611111111111</v>
      </c>
      <c r="G10" s="12">
        <f t="shared" si="0"/>
        <v>0.4215277777777778</v>
      </c>
      <c r="H10" s="5">
        <v>5</v>
      </c>
      <c r="I10" s="5">
        <v>7</v>
      </c>
    </row>
    <row r="11" spans="1:9" ht="78.75">
      <c r="A11" s="8">
        <v>6</v>
      </c>
      <c r="B11" s="13" t="s">
        <v>191</v>
      </c>
      <c r="C11" s="10" t="s">
        <v>155</v>
      </c>
      <c r="D11" s="5"/>
      <c r="E11" s="7">
        <v>0.3958333333333333</v>
      </c>
      <c r="F11" s="32" t="s">
        <v>157</v>
      </c>
      <c r="G11" s="33"/>
      <c r="H11" s="33"/>
      <c r="I11" s="34"/>
    </row>
  </sheetData>
  <sheetProtection/>
  <mergeCells count="1">
    <mergeCell ref="F11:I1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5"/>
  <sheetViews>
    <sheetView zoomScalePageLayoutView="0" workbookViewId="0" topLeftCell="A1">
      <selection activeCell="B23" sqref="B23"/>
    </sheetView>
  </sheetViews>
  <sheetFormatPr defaultColWidth="9.00390625" defaultRowHeight="12.75"/>
  <cols>
    <col min="1" max="1" width="10.50390625" style="0" customWidth="1"/>
    <col min="2" max="2" width="18.00390625" style="1" customWidth="1"/>
    <col min="3" max="3" width="35.625" style="0" customWidth="1"/>
    <col min="6" max="7" width="15.50390625" style="0" bestFit="1" customWidth="1"/>
    <col min="8" max="8" width="17.375" style="0" customWidth="1"/>
  </cols>
  <sheetData>
    <row r="2" spans="1:9" s="3" customFormat="1" ht="26.25">
      <c r="A2" s="4" t="s">
        <v>0</v>
      </c>
      <c r="B2" s="4" t="s">
        <v>1</v>
      </c>
      <c r="C2" s="4" t="s">
        <v>2</v>
      </c>
      <c r="D2" s="4" t="s">
        <v>3</v>
      </c>
      <c r="E2" s="4" t="s">
        <v>28</v>
      </c>
      <c r="F2" s="4" t="s">
        <v>4</v>
      </c>
      <c r="G2" s="4" t="s">
        <v>5</v>
      </c>
      <c r="H2" s="4" t="s">
        <v>7</v>
      </c>
      <c r="I2" s="4" t="s">
        <v>6</v>
      </c>
    </row>
    <row r="3" spans="1:9" ht="26.25">
      <c r="A3" s="8">
        <v>1</v>
      </c>
      <c r="B3" s="9" t="s">
        <v>142</v>
      </c>
      <c r="C3" s="10" t="s">
        <v>143</v>
      </c>
      <c r="D3" s="5">
        <f>'Ночная баллы'!D2</f>
        <v>13</v>
      </c>
      <c r="E3" s="5">
        <f>'Ночная баллы'!E2</f>
        <v>120</v>
      </c>
      <c r="F3" s="11">
        <v>41188.875</v>
      </c>
      <c r="G3" s="11">
        <v>41189.15277777778</v>
      </c>
      <c r="H3" s="12">
        <f>G3-F3</f>
        <v>0.27777777778101154</v>
      </c>
      <c r="I3" s="5">
        <v>1</v>
      </c>
    </row>
    <row r="4" spans="1:10" ht="27.75" customHeight="1">
      <c r="A4" s="8">
        <v>2</v>
      </c>
      <c r="B4" s="13" t="s">
        <v>144</v>
      </c>
      <c r="C4" s="10" t="s">
        <v>145</v>
      </c>
      <c r="D4" s="5">
        <v>10</v>
      </c>
      <c r="E4" s="5">
        <v>105</v>
      </c>
      <c r="F4" s="11">
        <v>41188.895833333336</v>
      </c>
      <c r="G4" s="11">
        <v>41189.19305555556</v>
      </c>
      <c r="H4" s="12">
        <f>G4-F4</f>
        <v>0.29722222222335404</v>
      </c>
      <c r="I4" s="5">
        <v>2</v>
      </c>
      <c r="J4" t="s">
        <v>169</v>
      </c>
    </row>
    <row r="5" spans="1:9" ht="26.25">
      <c r="A5" s="8">
        <v>3</v>
      </c>
      <c r="B5" s="13" t="s">
        <v>168</v>
      </c>
      <c r="C5" s="10" t="s">
        <v>146</v>
      </c>
      <c r="D5" s="5">
        <f>'Ночная баллы'!H2</f>
        <v>8</v>
      </c>
      <c r="E5" s="5">
        <f>'Ночная баллы'!I2</f>
        <v>85</v>
      </c>
      <c r="F5" s="11">
        <v>41188.91805555556</v>
      </c>
      <c r="G5" s="11">
        <v>41189.22430555556</v>
      </c>
      <c r="H5" s="12">
        <f>G5-F5</f>
        <v>0.3062500000014552</v>
      </c>
      <c r="I5" s="5">
        <v>3</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5"/>
  <sheetViews>
    <sheetView zoomScalePageLayoutView="0" workbookViewId="0" topLeftCell="A1">
      <selection activeCell="M7" sqref="M7"/>
    </sheetView>
  </sheetViews>
  <sheetFormatPr defaultColWidth="9.00390625" defaultRowHeight="12.75"/>
  <sheetData>
    <row r="1" spans="4:8" ht="12.75">
      <c r="D1">
        <v>1</v>
      </c>
      <c r="F1">
        <v>2</v>
      </c>
      <c r="H1">
        <v>3</v>
      </c>
    </row>
    <row r="2" spans="4:9" ht="12.75">
      <c r="D2">
        <f>SUM(D3:D25)</f>
        <v>13</v>
      </c>
      <c r="E2">
        <f>SUM(E3:E25)</f>
        <v>120</v>
      </c>
      <c r="H2">
        <f>SUM(H3:H25)</f>
        <v>8</v>
      </c>
      <c r="I2">
        <f>SUM(I3:I25)</f>
        <v>85</v>
      </c>
    </row>
    <row r="3" spans="1:9" ht="12.75">
      <c r="A3" s="26">
        <v>65</v>
      </c>
      <c r="B3" s="28" t="s">
        <v>50</v>
      </c>
      <c r="C3" s="26">
        <v>10</v>
      </c>
      <c r="D3">
        <v>1</v>
      </c>
      <c r="E3">
        <f>D3*C3</f>
        <v>10</v>
      </c>
      <c r="I3">
        <f>H3*C3</f>
        <v>0</v>
      </c>
    </row>
    <row r="4" spans="1:9" ht="12.75">
      <c r="A4" s="26">
        <v>77</v>
      </c>
      <c r="B4" s="28" t="s">
        <v>147</v>
      </c>
      <c r="C4" s="26">
        <v>5</v>
      </c>
      <c r="D4">
        <v>1</v>
      </c>
      <c r="E4">
        <f aca="true" t="shared" si="0" ref="E4:E25">D4*C4</f>
        <v>5</v>
      </c>
      <c r="I4">
        <f aca="true" t="shared" si="1" ref="I4:I25">H4*C4</f>
        <v>0</v>
      </c>
    </row>
    <row r="5" spans="1:9" ht="12.75">
      <c r="A5" s="26">
        <v>40</v>
      </c>
      <c r="B5" s="28" t="s">
        <v>64</v>
      </c>
      <c r="C5" s="26">
        <v>20</v>
      </c>
      <c r="E5">
        <f t="shared" si="0"/>
        <v>0</v>
      </c>
      <c r="H5">
        <v>1</v>
      </c>
      <c r="I5">
        <f t="shared" si="1"/>
        <v>20</v>
      </c>
    </row>
    <row r="6" spans="1:9" ht="12.75">
      <c r="A6" s="26">
        <v>44</v>
      </c>
      <c r="B6" s="28" t="s">
        <v>69</v>
      </c>
      <c r="C6" s="26">
        <v>15</v>
      </c>
      <c r="E6">
        <f t="shared" si="0"/>
        <v>0</v>
      </c>
      <c r="H6">
        <v>1</v>
      </c>
      <c r="I6">
        <f t="shared" si="1"/>
        <v>15</v>
      </c>
    </row>
    <row r="7" spans="1:9" ht="12.75">
      <c r="A7" s="26">
        <v>33</v>
      </c>
      <c r="B7" s="28" t="s">
        <v>95</v>
      </c>
      <c r="C7" s="26">
        <v>25</v>
      </c>
      <c r="D7">
        <v>1</v>
      </c>
      <c r="E7">
        <f t="shared" si="0"/>
        <v>25</v>
      </c>
      <c r="I7">
        <f t="shared" si="1"/>
        <v>0</v>
      </c>
    </row>
    <row r="8" spans="1:9" ht="12.75">
      <c r="A8" s="26">
        <v>47</v>
      </c>
      <c r="B8" s="28" t="s">
        <v>104</v>
      </c>
      <c r="C8" s="26">
        <v>15</v>
      </c>
      <c r="E8">
        <f t="shared" si="0"/>
        <v>0</v>
      </c>
      <c r="I8">
        <f t="shared" si="1"/>
        <v>0</v>
      </c>
    </row>
    <row r="9" spans="1:9" ht="12.75">
      <c r="A9" s="26">
        <v>54</v>
      </c>
      <c r="B9" s="28" t="s">
        <v>106</v>
      </c>
      <c r="C9" s="26">
        <v>15</v>
      </c>
      <c r="E9">
        <f t="shared" si="0"/>
        <v>0</v>
      </c>
      <c r="I9">
        <f t="shared" si="1"/>
        <v>0</v>
      </c>
    </row>
    <row r="10" spans="1:9" ht="12.75">
      <c r="A10" s="26">
        <v>53</v>
      </c>
      <c r="B10" s="28" t="s">
        <v>110</v>
      </c>
      <c r="C10" s="26">
        <v>25</v>
      </c>
      <c r="E10">
        <f t="shared" si="0"/>
        <v>0</v>
      </c>
      <c r="I10">
        <f t="shared" si="1"/>
        <v>0</v>
      </c>
    </row>
    <row r="11" spans="1:9" ht="12.75">
      <c r="A11" s="26">
        <v>57</v>
      </c>
      <c r="B11" s="28" t="s">
        <v>111</v>
      </c>
      <c r="C11" s="26">
        <v>5</v>
      </c>
      <c r="E11">
        <f t="shared" si="0"/>
        <v>0</v>
      </c>
      <c r="I11">
        <f t="shared" si="1"/>
        <v>0</v>
      </c>
    </row>
    <row r="12" spans="1:9" ht="12.75">
      <c r="A12" s="26">
        <v>55</v>
      </c>
      <c r="B12" s="28" t="s">
        <v>112</v>
      </c>
      <c r="C12" s="26">
        <v>15</v>
      </c>
      <c r="E12">
        <f t="shared" si="0"/>
        <v>0</v>
      </c>
      <c r="I12">
        <f t="shared" si="1"/>
        <v>0</v>
      </c>
    </row>
    <row r="13" spans="1:9" ht="12.75">
      <c r="A13" s="26">
        <v>34</v>
      </c>
      <c r="B13" s="28" t="s">
        <v>113</v>
      </c>
      <c r="C13" s="26">
        <v>10</v>
      </c>
      <c r="E13">
        <f t="shared" si="0"/>
        <v>0</v>
      </c>
      <c r="I13">
        <f t="shared" si="1"/>
        <v>0</v>
      </c>
    </row>
    <row r="14" spans="1:9" ht="12.75">
      <c r="A14" s="26">
        <v>67</v>
      </c>
      <c r="B14" s="28" t="s">
        <v>114</v>
      </c>
      <c r="C14" s="26">
        <v>5</v>
      </c>
      <c r="D14">
        <v>1</v>
      </c>
      <c r="E14">
        <f t="shared" si="0"/>
        <v>5</v>
      </c>
      <c r="I14">
        <f t="shared" si="1"/>
        <v>0</v>
      </c>
    </row>
    <row r="15" spans="1:9" ht="12.75">
      <c r="A15" s="26">
        <v>32</v>
      </c>
      <c r="B15" s="28" t="s">
        <v>115</v>
      </c>
      <c r="C15" s="26">
        <v>15</v>
      </c>
      <c r="E15">
        <f t="shared" si="0"/>
        <v>0</v>
      </c>
      <c r="I15">
        <f t="shared" si="1"/>
        <v>0</v>
      </c>
    </row>
    <row r="16" spans="1:9" ht="12.75">
      <c r="A16" s="26">
        <v>97</v>
      </c>
      <c r="B16" s="28" t="s">
        <v>116</v>
      </c>
      <c r="C16" s="26">
        <v>5</v>
      </c>
      <c r="D16">
        <v>1</v>
      </c>
      <c r="E16">
        <f t="shared" si="0"/>
        <v>5</v>
      </c>
      <c r="H16">
        <v>1</v>
      </c>
      <c r="I16">
        <f t="shared" si="1"/>
        <v>5</v>
      </c>
    </row>
    <row r="17" spans="1:9" ht="12.75">
      <c r="A17" s="26">
        <v>41</v>
      </c>
      <c r="B17" s="28" t="s">
        <v>124</v>
      </c>
      <c r="C17" s="26">
        <v>5</v>
      </c>
      <c r="D17">
        <v>1</v>
      </c>
      <c r="E17">
        <f t="shared" si="0"/>
        <v>5</v>
      </c>
      <c r="I17">
        <f t="shared" si="1"/>
        <v>0</v>
      </c>
    </row>
    <row r="18" spans="1:9" ht="12.75">
      <c r="A18" s="26">
        <v>39</v>
      </c>
      <c r="B18" s="28" t="s">
        <v>125</v>
      </c>
      <c r="C18" s="26">
        <v>10</v>
      </c>
      <c r="D18">
        <v>1</v>
      </c>
      <c r="E18">
        <f t="shared" si="0"/>
        <v>10</v>
      </c>
      <c r="H18">
        <v>1</v>
      </c>
      <c r="I18">
        <f t="shared" si="1"/>
        <v>10</v>
      </c>
    </row>
    <row r="19" spans="1:9" ht="12.75">
      <c r="A19" s="26">
        <v>43</v>
      </c>
      <c r="B19" s="28" t="s">
        <v>126</v>
      </c>
      <c r="C19" s="26">
        <v>10</v>
      </c>
      <c r="D19">
        <v>1</v>
      </c>
      <c r="E19">
        <f t="shared" si="0"/>
        <v>10</v>
      </c>
      <c r="H19">
        <v>1</v>
      </c>
      <c r="I19">
        <f t="shared" si="1"/>
        <v>10</v>
      </c>
    </row>
    <row r="20" spans="1:9" ht="12.75">
      <c r="A20" s="26">
        <v>64</v>
      </c>
      <c r="B20" s="28" t="s">
        <v>127</v>
      </c>
      <c r="C20" s="26">
        <v>20</v>
      </c>
      <c r="E20">
        <f t="shared" si="0"/>
        <v>0</v>
      </c>
      <c r="I20">
        <f t="shared" si="1"/>
        <v>0</v>
      </c>
    </row>
    <row r="21" spans="1:9" ht="12.75">
      <c r="A21" s="26">
        <v>58</v>
      </c>
      <c r="B21" s="28" t="s">
        <v>128</v>
      </c>
      <c r="C21" s="26">
        <v>15</v>
      </c>
      <c r="D21">
        <v>1</v>
      </c>
      <c r="E21">
        <f t="shared" si="0"/>
        <v>15</v>
      </c>
      <c r="H21">
        <v>1</v>
      </c>
      <c r="I21">
        <f t="shared" si="1"/>
        <v>15</v>
      </c>
    </row>
    <row r="22" spans="1:9" ht="12.75">
      <c r="A22" s="26">
        <v>42</v>
      </c>
      <c r="B22" s="28" t="s">
        <v>129</v>
      </c>
      <c r="C22" s="26">
        <v>5</v>
      </c>
      <c r="D22">
        <v>1</v>
      </c>
      <c r="E22">
        <f t="shared" si="0"/>
        <v>5</v>
      </c>
      <c r="H22">
        <v>1</v>
      </c>
      <c r="I22">
        <f t="shared" si="1"/>
        <v>5</v>
      </c>
    </row>
    <row r="23" spans="1:9" ht="12.75">
      <c r="A23" s="26">
        <v>37</v>
      </c>
      <c r="B23" s="28" t="s">
        <v>130</v>
      </c>
      <c r="C23" s="26">
        <v>10</v>
      </c>
      <c r="D23">
        <v>1</v>
      </c>
      <c r="E23">
        <f t="shared" si="0"/>
        <v>10</v>
      </c>
      <c r="I23">
        <f t="shared" si="1"/>
        <v>0</v>
      </c>
    </row>
    <row r="24" spans="1:9" ht="12.75">
      <c r="A24" s="26">
        <v>38</v>
      </c>
      <c r="B24" s="28" t="s">
        <v>131</v>
      </c>
      <c r="C24" s="26">
        <v>10</v>
      </c>
      <c r="D24">
        <v>1</v>
      </c>
      <c r="E24">
        <f t="shared" si="0"/>
        <v>10</v>
      </c>
      <c r="I24">
        <f t="shared" si="1"/>
        <v>0</v>
      </c>
    </row>
    <row r="25" spans="1:9" ht="12.75">
      <c r="A25" s="26">
        <v>96</v>
      </c>
      <c r="B25" s="28" t="s">
        <v>132</v>
      </c>
      <c r="C25" s="26">
        <v>5</v>
      </c>
      <c r="D25">
        <v>1</v>
      </c>
      <c r="E25">
        <f t="shared" si="0"/>
        <v>5</v>
      </c>
      <c r="H25">
        <v>1</v>
      </c>
      <c r="I25">
        <f t="shared" si="1"/>
        <v>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3"/>
  <sheetViews>
    <sheetView zoomScalePageLayoutView="0" workbookViewId="0" topLeftCell="A1">
      <selection activeCell="C20" sqref="C20"/>
    </sheetView>
  </sheetViews>
  <sheetFormatPr defaultColWidth="9.00390625" defaultRowHeight="12.75"/>
  <cols>
    <col min="1" max="1" width="10.375" style="0" customWidth="1"/>
    <col min="2" max="2" width="18.00390625" style="0" customWidth="1"/>
    <col min="3" max="3" width="38.00390625" style="0" customWidth="1"/>
    <col min="7" max="7" width="10.125" style="0" customWidth="1"/>
  </cols>
  <sheetData>
    <row r="1" spans="1:8" ht="26.25">
      <c r="A1" s="4" t="s">
        <v>0</v>
      </c>
      <c r="B1" s="4" t="s">
        <v>13</v>
      </c>
      <c r="C1" s="4" t="s">
        <v>11</v>
      </c>
      <c r="D1" s="4" t="s">
        <v>3</v>
      </c>
      <c r="E1" s="4" t="s">
        <v>4</v>
      </c>
      <c r="F1" s="4" t="s">
        <v>5</v>
      </c>
      <c r="G1" s="4" t="s">
        <v>7</v>
      </c>
      <c r="H1" s="4" t="s">
        <v>6</v>
      </c>
    </row>
    <row r="2" spans="1:8" ht="105">
      <c r="A2" s="5">
        <v>1</v>
      </c>
      <c r="B2" s="5" t="s">
        <v>192</v>
      </c>
      <c r="C2" s="6" t="s">
        <v>12</v>
      </c>
      <c r="D2" s="5">
        <v>7</v>
      </c>
      <c r="E2" s="7">
        <v>0.41805555555555557</v>
      </c>
      <c r="F2" s="7">
        <v>0.6493055555555556</v>
      </c>
      <c r="G2" s="7">
        <f>F2-E2</f>
        <v>0.23125</v>
      </c>
      <c r="H2" s="5">
        <v>2</v>
      </c>
    </row>
    <row r="3" spans="1:8" ht="66.75" customHeight="1">
      <c r="A3" s="5">
        <v>2</v>
      </c>
      <c r="B3" s="5" t="s">
        <v>193</v>
      </c>
      <c r="C3" s="6" t="s">
        <v>10</v>
      </c>
      <c r="D3" s="5">
        <v>7</v>
      </c>
      <c r="E3" s="7">
        <v>0.4479166666666667</v>
      </c>
      <c r="F3" s="7">
        <v>0.6090277777777778</v>
      </c>
      <c r="G3" s="7">
        <f>F3-E3</f>
        <v>0.16111111111111115</v>
      </c>
      <c r="H3" s="5">
        <v>1</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Alexey Makunin</cp:lastModifiedBy>
  <dcterms:created xsi:type="dcterms:W3CDTF">2012-10-06T11:32:32Z</dcterms:created>
  <dcterms:modified xsi:type="dcterms:W3CDTF">2012-10-10T06:30:38Z</dcterms:modified>
  <cp:category/>
  <cp:version/>
  <cp:contentType/>
  <cp:contentStatus/>
</cp:coreProperties>
</file>