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39"/>
  </bookViews>
  <sheets>
    <sheet name="Передвижение" sheetId="12" r:id="rId1"/>
  </sheets>
  <definedNames>
    <definedName name="_xlnm.Print_Area" localSheetId="0">Передвижение!$A$3:$Q$29</definedName>
  </definedNames>
  <calcPr calcId="125725" refMode="R1C1"/>
</workbook>
</file>

<file path=xl/calcChain.xml><?xml version="1.0" encoding="utf-8"?>
<calcChain xmlns="http://schemas.openxmlformats.org/spreadsheetml/2006/main">
  <c r="N17" i="12"/>
  <c r="N18"/>
  <c r="N19"/>
  <c r="N20"/>
  <c r="N21"/>
  <c r="N22"/>
  <c r="N23"/>
  <c r="N24"/>
  <c r="N25"/>
  <c r="N26"/>
  <c r="P26" s="1"/>
  <c r="N27"/>
  <c r="N28"/>
  <c r="N29"/>
  <c r="N16"/>
  <c r="P22"/>
  <c r="P18"/>
  <c r="P27" l="1"/>
  <c r="P17"/>
  <c r="P21"/>
  <c r="P25"/>
  <c r="P29"/>
  <c r="P16"/>
  <c r="P20"/>
  <c r="P24"/>
  <c r="P28"/>
  <c r="P19"/>
  <c r="P23"/>
</calcChain>
</file>

<file path=xl/sharedStrings.xml><?xml version="1.0" encoding="utf-8"?>
<sst xmlns="http://schemas.openxmlformats.org/spreadsheetml/2006/main" count="102" uniqueCount="93">
  <si>
    <t>Маршрут – на средствах передвижения 1 - 6 к.с. (0840061811Я)</t>
  </si>
  <si>
    <t>Киселёв В.Р., СС1К, МС, г. Новосибирск</t>
  </si>
  <si>
    <t>Ранг соревнований:</t>
  </si>
  <si>
    <t>Дисциплина:</t>
  </si>
  <si>
    <t>Вид программы:</t>
  </si>
  <si>
    <t>Показатели:</t>
  </si>
  <si>
    <t>ПРОТОКОЛ РЕЗУЛЬТАТОВ</t>
  </si>
  <si>
    <t>% от результата победителя</t>
  </si>
  <si>
    <t>Выполнение разряда</t>
  </si>
  <si>
    <t>Судьи по виду:</t>
  </si>
  <si>
    <t xml:space="preserve">Зам. гл. судьи по виду                 </t>
  </si>
  <si>
    <t>ФЕДЕРАЦИЯ СПОРТИВНОГО ТУРИЗМА РОССИИ    НОВОСИБИРСКОЕ ОТДЕЛЕНИЕ</t>
  </si>
  <si>
    <t xml:space="preserve">Маршрут </t>
  </si>
  <si>
    <t>Сложность. Новизна. Безопасность. Напряженность. Полезность</t>
  </si>
  <si>
    <t>№  п/п</t>
  </si>
  <si>
    <t xml:space="preserve">ФИО руководителя группы,         территория РФ, город, клуб, секция </t>
  </si>
  <si>
    <t>Состав группы, спортивный разряд</t>
  </si>
  <si>
    <t>к.с. заяв.</t>
  </si>
  <si>
    <t>Кол. участ.</t>
  </si>
  <si>
    <t>Сроки прохождения</t>
  </si>
  <si>
    <t>к.с. факт.</t>
  </si>
  <si>
    <t>Средние значения показателей</t>
  </si>
  <si>
    <t>Итого</t>
  </si>
  <si>
    <t>Сложность</t>
  </si>
  <si>
    <t>Новизна</t>
  </si>
  <si>
    <t>Безопасность</t>
  </si>
  <si>
    <t>Напряжен.</t>
  </si>
  <si>
    <t>Полезность</t>
  </si>
  <si>
    <t>(С)</t>
  </si>
  <si>
    <t xml:space="preserve">(НВ) </t>
  </si>
  <si>
    <t xml:space="preserve"> (Б) </t>
  </si>
  <si>
    <t xml:space="preserve">(Н) </t>
  </si>
  <si>
    <t>(П)</t>
  </si>
  <si>
    <t xml:space="preserve">Главный судья                         </t>
  </si>
  <si>
    <t xml:space="preserve">Главный секретарь                  </t>
  </si>
  <si>
    <t>ДЕПАРТАМЕНТ ФИЗИЧЕСКОЙ КУЛЬТУРЫ И СПОРТА НОВОСИБИРСКОЙ ОБЛАСТИ</t>
  </si>
  <si>
    <t>Место</t>
  </si>
  <si>
    <t xml:space="preserve">Район прохождения маршрута,                 нитка пройденного маршрута </t>
  </si>
  <si>
    <t>Чемпионат Новосибирской области по спортивному туризму 2014 г.</t>
  </si>
  <si>
    <t>Новосибирская область, Алтайский край</t>
  </si>
  <si>
    <t>30.04.14 – 11.05.14 г.</t>
  </si>
  <si>
    <t>Гусев Александр Владимирович,                                                             Новосибирская область, г. Новосибирск, OFF ROAD MASTER</t>
  </si>
  <si>
    <t>Гусев Александр, Бахнова Лидия, Кондратьев Евгений, Кондратьева Наталья</t>
  </si>
  <si>
    <t xml:space="preserve">Западная Сибирь     г. Барнаул – г. Новоалтайск – пос. Тальменка – г. Черепаново – пос. Маслянино – пос. Мирный – пос. Конево – пос. Карпысак – пос. Горный – пос. Никольское – лог Иркутский – пос. Никольское – пос. Горный – пос. Плотниково – г. Новосибирск – г. Искитим – пос. Тальменка – г. Новоалтайск – г. Барнаул
</t>
  </si>
  <si>
    <t>30.04.14 – 03.05.14 г.,    4 дня, 693 км</t>
  </si>
  <si>
    <t>Бархатов Антон,                                                                                   Новосибирская область, г. Черепаново</t>
  </si>
  <si>
    <t>Западная Сибирь   г. Новосибирск – пос. Колывань – пос. Новомихайловка – пос. Ордынское – пос. Сузун – г. Черепаново – пос. Маслянино – г. Тогучин – пос. Горный – г. Новосибирск</t>
  </si>
  <si>
    <t>05.05.14 – 11.05.14 г.,    6 дней, 800 км</t>
  </si>
  <si>
    <t>Денисенко Сергей Алексеевич,                                                  Новосибирская область, пос. Мочище</t>
  </si>
  <si>
    <t>Зуев Алексей Сергеевич,                                                                    Новосибирская область, г. Новосибирск, OFF ROAD MASTER</t>
  </si>
  <si>
    <t>Зуев Алексей, Коломейцев Алексей, Бортной Михаил, Гомонов Константин, Жуков Алексей, Петраков Дмитрий, Черемухин Владислав</t>
  </si>
  <si>
    <t>Западная Сибирь     г. Новосибирск – г. Искитим – г. Черепаново – пос. Маслянино – пос. Мирный – пос. Конево – пос. Карпысак – пос. Горный – пос. Никольское – лог Иркутский – пос. Никольское – г. Тогучин – пос. Корнилово – г. Болотное – г. Новосибирск</t>
  </si>
  <si>
    <t>01.05.14 – 04.05.14 г.,    4 дня, 615 км</t>
  </si>
  <si>
    <t>Киселёв Анатолий Романович,                                                                             Новосибирская область, г. Новосибирск</t>
  </si>
  <si>
    <t>Макунин Алексей Анатольевич,                                                                        Томская область, г. Томск, Томский государственный университет, т/к "Берендеи"</t>
  </si>
  <si>
    <t>Макунин Алексей, Румянцева Елена, Ян Евгений, Егорова Марина, Чекалина Юлия, Дробов Алексей, Бер Мария, Гончарик Андрей</t>
  </si>
  <si>
    <t>Западная Сибирь       г. Томск – г. Кемерово – г. Новокузнецк – пос. Кузедеево – г. Бийск – пос. Алтайское – пос. Куяган – пос. Солоновка – пос. Петропавловское – пос. Смоленское – г. Бийск – г. Новосибирск – г. Томск</t>
  </si>
  <si>
    <t>06.05.14 – 11.05.14 г.,    4 дня, 1760 км</t>
  </si>
  <si>
    <t>Можаев Сергей Виллерович,                                                                Новосибирская область, пос. Ордынское</t>
  </si>
  <si>
    <t>Садко Вячеслав Петрович,                                                                     Новосибирская область, пос. Мочище</t>
  </si>
  <si>
    <t>Сорокин Александр Владимирович,                                                       Новосибирская область, г. Новосибирск, OFF ROAD MASTER</t>
  </si>
  <si>
    <t>Белов Евгений, Ершов Станислав, Дмитриева Елена, Клец Алексей, Красильников Евгений, Сорокин Александр, Филатов Сергей</t>
  </si>
  <si>
    <t>Западная Сибирь     г. Новосибирск – г. Искитим – г. Черепаново – пос. Маслянино – пос. Мирный – пос. Конево – пос. Карпысак – пос. Горный – пос. Никольское – лог Иркутский – пос. Никольское – г. Тогучин – пос. Мошково – г. Новосибирск</t>
  </si>
  <si>
    <t>08.05.14 – 11.05.14 г.,    4 дня, 530 км</t>
  </si>
  <si>
    <t>Томаш Сергей Юрьевич,                                                                                Новосибирская область, г. Новосибирск, OFF ROAD MASTER</t>
  </si>
  <si>
    <t>Томаш Сергей, Томаш Всеволод, Чайкин Михаил</t>
  </si>
  <si>
    <t>Западная Сибирь         г. Томск – пос. Мельниково – пос. Кожевниково – пос. Колывань – г. Новосибирск – пос. Плотниково – пос. Карпысак – пос. Горный – пос. Никольское – лог Иркутский – пос. Никольское – г. Тогучин – пос. Корнилово – г. Болотное – пос. Зеледеево – г. Томск</t>
  </si>
  <si>
    <t>30.04.14 – 03.05.14 г.,     4 дня, 637 км</t>
  </si>
  <si>
    <t>Федотов Михаил Сергеевич,                                                                              Новосибирская область, г. Новосибирск, OFF ROAD MASTER</t>
  </si>
  <si>
    <t>Федотов Михаил, Шамин Дмитрий, Каленский Валерий, Тарасюк Олег</t>
  </si>
  <si>
    <t>Западная Сибирь    г. Кемерово – г. Промышленная – пос. Журавлево – пос. Карпысак – пос. Горный – пос. Никольское – лог Иркутский – пос. Никольское – г. Тогучин – пос. Корнилово – г. Болотное – г. Кемерово</t>
  </si>
  <si>
    <t>08.05.14 – 11.05.14 г.,    4 дня, 492 км</t>
  </si>
  <si>
    <t>Чернышков Вадим Геннадьевич,                                                                 Новосибирская область, г. Новосибирск, OFF ROAD MASTER</t>
  </si>
  <si>
    <t>Чернышков Вадим, Бурмус Дмитрий, Веселов Валентин, Дмитриева Елена, Жужуков Владлен, Макаренко Александр, Филатов Сергей</t>
  </si>
  <si>
    <t>г. Новосибирск – пос. Тальменка – г. Черепаново – пос. Маслянино – пос. Мирный – пос. Конево – пос. Карпысак – пос. Горный – пос. Никольское – лог Иркутский – пос. Никольское – г. Тогучин – пос. Корнилово – г. Болотное – г. Новосибирск</t>
  </si>
  <si>
    <t>08.05.14 – 11.05.14 г.,    4 дня, 597 км</t>
  </si>
  <si>
    <t>Швец Игорь Олегович,                                                                         Новосибирская область, г. Тогучин</t>
  </si>
  <si>
    <t>Жигарев Олег Львович,                                                                                  Новосибирская область, г. Новосибирск, НГПУ т/к "Ювента"</t>
  </si>
  <si>
    <t>Жигарев Олег, Жигарев Вячеслав, Елфимова Таисия,  Коркина Юлия</t>
  </si>
  <si>
    <t xml:space="preserve">Западная Сибирь    г. Новосибирск – г. Искитим – г. Черепаново – пос. Тальменка – г. Бийск  – пос. Алтайское – г. Белокуриха – пос. Сычёвка – пос. Черновая – пос. Сычёвка – г. Белокуриха – г. Бийск – пос. Тальменка – г. Искитим – г. Новосибирск </t>
  </si>
  <si>
    <t>05.05.14 – 12.05.14 г.,    5 дней, 1000 км</t>
  </si>
  <si>
    <t>05.05.14 – 11.05.14 г.,    7 дней, 780 км</t>
  </si>
  <si>
    <t>Денисенко Сергей, Сергейченко Павел, Мишенин Никита, Вечтомов Максим, Богачева Ольга</t>
  </si>
  <si>
    <t>Добарина И.А., ССВК, МСМК, г. Новосибирск</t>
  </si>
  <si>
    <t>Швец Игорь +3 чел.</t>
  </si>
  <si>
    <t>Садко Вячеслав +3 чел.</t>
  </si>
  <si>
    <t>Можаев Сергей +3 чел.</t>
  </si>
  <si>
    <t>Киселёв Анатолий +5 чел.</t>
  </si>
  <si>
    <t>Бархатов Антон +3 чел.</t>
  </si>
  <si>
    <t>Мандракова Е.А., СС1К, 1 р., г. Томск; Драчёв А.С., г. Новосибирск; Подкопаева О.А., г. Новосибирск; Парфёнов В.Г., СС3К, г. Новосибирск</t>
  </si>
  <si>
    <t xml:space="preserve">Парфёнова Ю., г. Новосибирск
</t>
  </si>
  <si>
    <t>Квалификационный ранг соревнований - 10 баллов;</t>
  </si>
  <si>
    <t>1 разряд - %; 2 разряд - 85%; 3 разряд - 51%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</si>
</sst>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2" fillId="0" borderId="0" xfId="0" applyNumberFormat="1" applyFont="1" applyBorder="1" applyAlignment="1"/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left" vertical="top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tabSelected="1" zoomScale="50" zoomScaleNormal="50" workbookViewId="0">
      <selection activeCell="D19" sqref="D19"/>
    </sheetView>
  </sheetViews>
  <sheetFormatPr defaultColWidth="52.5546875" defaultRowHeight="18"/>
  <cols>
    <col min="1" max="1" width="6.33203125" style="1" customWidth="1"/>
    <col min="2" max="2" width="52.5546875" style="6" bestFit="1" customWidth="1"/>
    <col min="3" max="3" width="58" style="6" customWidth="1"/>
    <col min="4" max="4" width="90.5546875" style="6" customWidth="1"/>
    <col min="5" max="5" width="9" style="6" customWidth="1"/>
    <col min="6" max="6" width="9.6640625" style="7" customWidth="1"/>
    <col min="7" max="7" width="11" style="1" customWidth="1"/>
    <col min="8" max="8" width="27.6640625" style="6" customWidth="1"/>
    <col min="9" max="13" width="15.6640625" style="8" customWidth="1"/>
    <col min="14" max="14" width="12.109375" style="8" customWidth="1"/>
    <col min="15" max="15" width="10.44140625" style="8" customWidth="1"/>
    <col min="16" max="16" width="22" style="5" customWidth="1"/>
    <col min="17" max="17" width="17.44140625" style="5" customWidth="1"/>
    <col min="18" max="18" width="17" style="5" bestFit="1" customWidth="1"/>
    <col min="19" max="19" width="17.109375" style="5" bestFit="1" customWidth="1"/>
    <col min="20" max="20" width="10.44140625" style="5" bestFit="1" customWidth="1"/>
    <col min="21" max="42" width="8.88671875" style="5" customWidth="1"/>
    <col min="43" max="253" width="8.88671875" style="1" customWidth="1"/>
    <col min="254" max="254" width="6.33203125" style="1" customWidth="1"/>
    <col min="255" max="255" width="52.5546875" style="1" bestFit="1" customWidth="1"/>
    <col min="256" max="16384" width="52.5546875" style="1"/>
  </cols>
  <sheetData>
    <row r="1" spans="1:42" ht="27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5.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7" customHeight="1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4" customHeight="1">
      <c r="A5" s="46" t="s">
        <v>2</v>
      </c>
      <c r="B5" s="46"/>
      <c r="C5" s="39" t="s">
        <v>38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2.8">
      <c r="A6" s="46" t="s">
        <v>3</v>
      </c>
      <c r="B6" s="46"/>
      <c r="C6" s="47" t="s">
        <v>12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2.8">
      <c r="A7" s="46" t="s">
        <v>4</v>
      </c>
      <c r="B7" s="46"/>
      <c r="C7" s="47" t="s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2.8">
      <c r="A8" s="46" t="s">
        <v>5</v>
      </c>
      <c r="B8" s="46"/>
      <c r="C8" s="47" t="s">
        <v>13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6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6.75" customHeight="1">
      <c r="A10" s="38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8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3" customFormat="1" ht="27" customHeight="1">
      <c r="A12" s="2"/>
      <c r="B12" s="39" t="s">
        <v>39</v>
      </c>
      <c r="C12" s="39"/>
      <c r="D12" s="28" t="s">
        <v>91</v>
      </c>
      <c r="E12" s="42" t="s">
        <v>92</v>
      </c>
      <c r="F12" s="42"/>
      <c r="G12" s="42"/>
      <c r="H12" s="42"/>
      <c r="I12" s="42"/>
      <c r="J12" s="42"/>
      <c r="K12" s="42"/>
      <c r="L12" s="42"/>
      <c r="M12" s="42"/>
      <c r="N12" s="2"/>
      <c r="O12" s="2"/>
      <c r="P12" s="44" t="s">
        <v>40</v>
      </c>
      <c r="Q12" s="44"/>
    </row>
    <row r="13" spans="1:42" s="4" customFormat="1" ht="19.5" customHeight="1">
      <c r="A13" s="40" t="s">
        <v>14</v>
      </c>
      <c r="B13" s="40" t="s">
        <v>15</v>
      </c>
      <c r="C13" s="41" t="s">
        <v>16</v>
      </c>
      <c r="D13" s="40" t="s">
        <v>37</v>
      </c>
      <c r="E13" s="40" t="s">
        <v>17</v>
      </c>
      <c r="F13" s="40" t="s">
        <v>20</v>
      </c>
      <c r="G13" s="40" t="s">
        <v>18</v>
      </c>
      <c r="H13" s="40" t="s">
        <v>19</v>
      </c>
      <c r="I13" s="51" t="s">
        <v>21</v>
      </c>
      <c r="J13" s="43"/>
      <c r="K13" s="43"/>
      <c r="L13" s="43"/>
      <c r="M13" s="43"/>
      <c r="N13" s="52" t="s">
        <v>22</v>
      </c>
      <c r="O13" s="49" t="s">
        <v>36</v>
      </c>
      <c r="P13" s="40" t="s">
        <v>7</v>
      </c>
      <c r="Q13" s="40" t="s">
        <v>8</v>
      </c>
    </row>
    <row r="14" spans="1:42" s="4" customFormat="1" ht="18.75" customHeight="1">
      <c r="A14" s="40"/>
      <c r="B14" s="40"/>
      <c r="C14" s="41"/>
      <c r="D14" s="40"/>
      <c r="E14" s="40"/>
      <c r="F14" s="40"/>
      <c r="G14" s="40"/>
      <c r="H14" s="40"/>
      <c r="I14" s="27" t="s">
        <v>23</v>
      </c>
      <c r="J14" s="12" t="s">
        <v>24</v>
      </c>
      <c r="K14" s="12" t="s">
        <v>25</v>
      </c>
      <c r="L14" s="12" t="s">
        <v>26</v>
      </c>
      <c r="M14" s="12" t="s">
        <v>27</v>
      </c>
      <c r="N14" s="52"/>
      <c r="O14" s="50"/>
      <c r="P14" s="40"/>
      <c r="Q14" s="40"/>
    </row>
    <row r="15" spans="1:42" s="4" customFormat="1" ht="17.399999999999999">
      <c r="A15" s="40"/>
      <c r="B15" s="40"/>
      <c r="C15" s="41"/>
      <c r="D15" s="40"/>
      <c r="E15" s="40"/>
      <c r="F15" s="40"/>
      <c r="G15" s="40"/>
      <c r="H15" s="40"/>
      <c r="I15" s="33" t="s">
        <v>28</v>
      </c>
      <c r="J15" s="34" t="s">
        <v>29</v>
      </c>
      <c r="K15" s="34" t="s">
        <v>30</v>
      </c>
      <c r="L15" s="34" t="s">
        <v>31</v>
      </c>
      <c r="M15" s="35" t="s">
        <v>32</v>
      </c>
      <c r="N15" s="53"/>
      <c r="O15" s="50"/>
      <c r="P15" s="40"/>
      <c r="Q15" s="40"/>
    </row>
    <row r="16" spans="1:42" ht="79.2" customHeight="1">
      <c r="A16" s="54">
        <v>1</v>
      </c>
      <c r="B16" s="55" t="s">
        <v>54</v>
      </c>
      <c r="C16" s="56" t="s">
        <v>55</v>
      </c>
      <c r="D16" s="57" t="s">
        <v>56</v>
      </c>
      <c r="E16" s="58">
        <v>1</v>
      </c>
      <c r="F16" s="58">
        <v>1</v>
      </c>
      <c r="G16" s="59">
        <v>8</v>
      </c>
      <c r="H16" s="60" t="s">
        <v>57</v>
      </c>
      <c r="I16" s="61">
        <v>6</v>
      </c>
      <c r="J16" s="61">
        <v>0</v>
      </c>
      <c r="K16" s="61">
        <v>2.1666666666666665</v>
      </c>
      <c r="L16" s="61">
        <v>1.3333333333333333</v>
      </c>
      <c r="M16" s="61">
        <v>2.6666666666666665</v>
      </c>
      <c r="N16" s="61">
        <f>I16+J16+K16+L16+M16</f>
        <v>12.166666666666666</v>
      </c>
      <c r="O16" s="62">
        <v>1</v>
      </c>
      <c r="P16" s="63">
        <f>N16/N16</f>
        <v>1</v>
      </c>
      <c r="Q16" s="64"/>
    </row>
    <row r="17" spans="1:42" ht="61.5" customHeight="1">
      <c r="A17" s="11">
        <v>2</v>
      </c>
      <c r="B17" s="13" t="s">
        <v>72</v>
      </c>
      <c r="C17" s="14" t="s">
        <v>73</v>
      </c>
      <c r="D17" s="26" t="s">
        <v>74</v>
      </c>
      <c r="E17" s="11">
        <v>2</v>
      </c>
      <c r="F17" s="11">
        <v>2</v>
      </c>
      <c r="G17" s="16">
        <v>7</v>
      </c>
      <c r="H17" s="30" t="s">
        <v>75</v>
      </c>
      <c r="I17" s="18">
        <v>7.333333333333333</v>
      </c>
      <c r="J17" s="18">
        <v>0</v>
      </c>
      <c r="K17" s="18">
        <v>0.5</v>
      </c>
      <c r="L17" s="18">
        <v>0.25</v>
      </c>
      <c r="M17" s="18">
        <v>1.3333333333333333</v>
      </c>
      <c r="N17" s="18">
        <f t="shared" ref="N17:N29" si="0">I17+J17+K17+L17+M17</f>
        <v>9.4166666666666661</v>
      </c>
      <c r="O17" s="36">
        <v>2</v>
      </c>
      <c r="P17" s="37">
        <f>N17/N16</f>
        <v>0.77397260273972601</v>
      </c>
      <c r="Q17" s="25"/>
    </row>
    <row r="18" spans="1:42" ht="81" customHeight="1">
      <c r="A18" s="11">
        <v>3</v>
      </c>
      <c r="B18" s="13" t="s">
        <v>49</v>
      </c>
      <c r="C18" s="14" t="s">
        <v>50</v>
      </c>
      <c r="D18" s="17" t="s">
        <v>51</v>
      </c>
      <c r="E18" s="15">
        <v>2</v>
      </c>
      <c r="F18" s="15">
        <v>2</v>
      </c>
      <c r="G18" s="16">
        <v>7</v>
      </c>
      <c r="H18" s="31" t="s">
        <v>52</v>
      </c>
      <c r="I18" s="18">
        <v>7</v>
      </c>
      <c r="J18" s="18">
        <v>0</v>
      </c>
      <c r="K18" s="18">
        <v>0.66666666666666663</v>
      </c>
      <c r="L18" s="18">
        <v>0.16666666666666666</v>
      </c>
      <c r="M18" s="18">
        <v>1.1666666666666667</v>
      </c>
      <c r="N18" s="18">
        <f t="shared" si="0"/>
        <v>9</v>
      </c>
      <c r="O18" s="36">
        <v>3</v>
      </c>
      <c r="P18" s="37">
        <f>N18/N16</f>
        <v>0.73972602739726034</v>
      </c>
      <c r="Q18" s="24"/>
    </row>
    <row r="19" spans="1:42" ht="80.25" customHeight="1">
      <c r="A19" s="11">
        <v>4</v>
      </c>
      <c r="B19" s="13" t="s">
        <v>41</v>
      </c>
      <c r="C19" s="14" t="s">
        <v>42</v>
      </c>
      <c r="D19" s="17" t="s">
        <v>43</v>
      </c>
      <c r="E19" s="15">
        <v>2</v>
      </c>
      <c r="F19" s="15">
        <v>2</v>
      </c>
      <c r="G19" s="16">
        <v>4</v>
      </c>
      <c r="H19" s="30" t="s">
        <v>44</v>
      </c>
      <c r="I19" s="18">
        <v>7</v>
      </c>
      <c r="J19" s="18">
        <v>0</v>
      </c>
      <c r="K19" s="18">
        <v>0.5</v>
      </c>
      <c r="L19" s="18">
        <v>0</v>
      </c>
      <c r="M19" s="18">
        <v>1.3333333333333333</v>
      </c>
      <c r="N19" s="18">
        <f t="shared" si="0"/>
        <v>8.8333333333333339</v>
      </c>
      <c r="O19" s="32">
        <v>4</v>
      </c>
      <c r="P19" s="37">
        <f>N19/N16</f>
        <v>0.7260273972602741</v>
      </c>
      <c r="Q19" s="24"/>
    </row>
    <row r="20" spans="1:42" ht="70.5" customHeight="1">
      <c r="A20" s="11">
        <v>5</v>
      </c>
      <c r="B20" s="13" t="s">
        <v>68</v>
      </c>
      <c r="C20" s="14" t="s">
        <v>69</v>
      </c>
      <c r="D20" s="26" t="s">
        <v>70</v>
      </c>
      <c r="E20" s="11">
        <v>2</v>
      </c>
      <c r="F20" s="11">
        <v>2</v>
      </c>
      <c r="G20" s="16">
        <v>4</v>
      </c>
      <c r="H20" s="30" t="s">
        <v>71</v>
      </c>
      <c r="I20" s="18">
        <v>7.333333333333333</v>
      </c>
      <c r="J20" s="18">
        <v>0</v>
      </c>
      <c r="K20" s="18">
        <v>0</v>
      </c>
      <c r="L20" s="18">
        <v>0</v>
      </c>
      <c r="M20" s="18">
        <v>1.3333333333333333</v>
      </c>
      <c r="N20" s="18">
        <f t="shared" si="0"/>
        <v>8.6666666666666661</v>
      </c>
      <c r="O20" s="32">
        <v>5</v>
      </c>
      <c r="P20" s="37">
        <f>N20/N16</f>
        <v>0.71232876712328763</v>
      </c>
      <c r="Q20" s="24"/>
    </row>
    <row r="21" spans="1:42" ht="69" customHeight="1">
      <c r="A21" s="11">
        <v>6</v>
      </c>
      <c r="B21" s="13" t="s">
        <v>77</v>
      </c>
      <c r="C21" s="14" t="s">
        <v>78</v>
      </c>
      <c r="D21" s="26" t="s">
        <v>79</v>
      </c>
      <c r="E21" s="11">
        <v>1</v>
      </c>
      <c r="F21" s="11">
        <v>1</v>
      </c>
      <c r="G21" s="16">
        <v>4</v>
      </c>
      <c r="H21" s="30" t="s">
        <v>80</v>
      </c>
      <c r="I21" s="18">
        <v>4</v>
      </c>
      <c r="J21" s="18">
        <v>0</v>
      </c>
      <c r="K21" s="18">
        <v>2.1666666666666665</v>
      </c>
      <c r="L21" s="18">
        <v>0.66666666666666663</v>
      </c>
      <c r="M21" s="18">
        <v>2</v>
      </c>
      <c r="N21" s="18">
        <f t="shared" si="0"/>
        <v>8.8333333333333321</v>
      </c>
      <c r="O21" s="32">
        <v>6</v>
      </c>
      <c r="P21" s="37">
        <f>N21/N16</f>
        <v>0.72602739726027388</v>
      </c>
      <c r="Q21" s="24"/>
    </row>
    <row r="22" spans="1:42" ht="77.25" customHeight="1">
      <c r="A22" s="11">
        <v>7</v>
      </c>
      <c r="B22" s="13" t="s">
        <v>48</v>
      </c>
      <c r="C22" s="14" t="s">
        <v>82</v>
      </c>
      <c r="D22" s="17" t="s">
        <v>46</v>
      </c>
      <c r="E22" s="15">
        <v>1</v>
      </c>
      <c r="F22" s="15">
        <v>1</v>
      </c>
      <c r="G22" s="16">
        <v>5</v>
      </c>
      <c r="H22" s="30" t="s">
        <v>47</v>
      </c>
      <c r="I22" s="18">
        <v>3.6666666666666665</v>
      </c>
      <c r="J22" s="18">
        <v>0</v>
      </c>
      <c r="K22" s="18">
        <v>0.66666666666666663</v>
      </c>
      <c r="L22" s="18">
        <v>0.66666666666666663</v>
      </c>
      <c r="M22" s="18">
        <v>1</v>
      </c>
      <c r="N22" s="18">
        <f t="shared" si="0"/>
        <v>6</v>
      </c>
      <c r="O22" s="32">
        <v>7</v>
      </c>
      <c r="P22" s="37">
        <f>N22/N16</f>
        <v>0.49315068493150688</v>
      </c>
      <c r="Q22" s="24"/>
    </row>
    <row r="23" spans="1:42" ht="54">
      <c r="A23" s="11">
        <v>8</v>
      </c>
      <c r="B23" s="13" t="s">
        <v>59</v>
      </c>
      <c r="C23" s="14" t="s">
        <v>85</v>
      </c>
      <c r="D23" s="17" t="s">
        <v>46</v>
      </c>
      <c r="E23" s="15">
        <v>1</v>
      </c>
      <c r="F23" s="15">
        <v>1</v>
      </c>
      <c r="G23" s="16">
        <v>5</v>
      </c>
      <c r="H23" s="30" t="s">
        <v>81</v>
      </c>
      <c r="I23" s="18">
        <v>3</v>
      </c>
      <c r="J23" s="18">
        <v>0</v>
      </c>
      <c r="K23" s="18">
        <v>0.75</v>
      </c>
      <c r="L23" s="18">
        <v>0.16666666666666666</v>
      </c>
      <c r="M23" s="18">
        <v>0.66666666666666663</v>
      </c>
      <c r="N23" s="18">
        <f t="shared" si="0"/>
        <v>4.583333333333333</v>
      </c>
      <c r="O23" s="32">
        <v>8</v>
      </c>
      <c r="P23" s="37">
        <f>N23/N16</f>
        <v>0.37671232876712329</v>
      </c>
      <c r="Q23" s="24"/>
    </row>
    <row r="24" spans="1:42" ht="81.75" customHeight="1">
      <c r="A24" s="11">
        <v>9</v>
      </c>
      <c r="B24" s="13" t="s">
        <v>45</v>
      </c>
      <c r="C24" s="14" t="s">
        <v>88</v>
      </c>
      <c r="D24" s="17" t="s">
        <v>46</v>
      </c>
      <c r="E24" s="15">
        <v>1</v>
      </c>
      <c r="F24" s="15">
        <v>1</v>
      </c>
      <c r="G24" s="16">
        <v>4</v>
      </c>
      <c r="H24" s="30" t="s">
        <v>47</v>
      </c>
      <c r="I24" s="18">
        <v>3</v>
      </c>
      <c r="J24" s="18">
        <v>0</v>
      </c>
      <c r="K24" s="18">
        <v>1</v>
      </c>
      <c r="L24" s="18">
        <v>0.5</v>
      </c>
      <c r="M24" s="18">
        <v>0</v>
      </c>
      <c r="N24" s="18">
        <f t="shared" si="0"/>
        <v>4.5</v>
      </c>
      <c r="O24" s="32">
        <v>9</v>
      </c>
      <c r="P24" s="37">
        <f>N24/N16</f>
        <v>0.36986301369863017</v>
      </c>
      <c r="Q24" s="24"/>
    </row>
    <row r="25" spans="1:42" ht="81.75" customHeight="1">
      <c r="A25" s="11">
        <v>10</v>
      </c>
      <c r="B25" s="13" t="s">
        <v>53</v>
      </c>
      <c r="C25" s="14" t="s">
        <v>87</v>
      </c>
      <c r="D25" s="17" t="s">
        <v>46</v>
      </c>
      <c r="E25" s="15">
        <v>1</v>
      </c>
      <c r="F25" s="15">
        <v>1</v>
      </c>
      <c r="G25" s="16">
        <v>6</v>
      </c>
      <c r="H25" s="31" t="s">
        <v>47</v>
      </c>
      <c r="I25" s="18">
        <v>3</v>
      </c>
      <c r="J25" s="18">
        <v>0</v>
      </c>
      <c r="K25" s="18">
        <v>0.9</v>
      </c>
      <c r="L25" s="18">
        <v>0.5</v>
      </c>
      <c r="M25" s="18">
        <v>0</v>
      </c>
      <c r="N25" s="18">
        <f t="shared" si="0"/>
        <v>4.4000000000000004</v>
      </c>
      <c r="O25" s="32">
        <v>10</v>
      </c>
      <c r="P25" s="37">
        <f>N25/N16</f>
        <v>0.36164383561643842</v>
      </c>
      <c r="Q25" s="18"/>
    </row>
    <row r="26" spans="1:42" ht="70.5" customHeight="1">
      <c r="A26" s="11">
        <v>11</v>
      </c>
      <c r="B26" s="13" t="s">
        <v>58</v>
      </c>
      <c r="C26" s="14" t="s">
        <v>86</v>
      </c>
      <c r="D26" s="17" t="s">
        <v>46</v>
      </c>
      <c r="E26" s="15">
        <v>1</v>
      </c>
      <c r="F26" s="15">
        <v>1</v>
      </c>
      <c r="G26" s="16">
        <v>4</v>
      </c>
      <c r="H26" s="30" t="s">
        <v>47</v>
      </c>
      <c r="I26" s="18">
        <v>3</v>
      </c>
      <c r="J26" s="18">
        <v>0</v>
      </c>
      <c r="K26" s="18">
        <v>0.8</v>
      </c>
      <c r="L26" s="18">
        <v>0.5</v>
      </c>
      <c r="M26" s="18">
        <v>0</v>
      </c>
      <c r="N26" s="18">
        <f t="shared" si="0"/>
        <v>4.3</v>
      </c>
      <c r="O26" s="32">
        <v>11</v>
      </c>
      <c r="P26" s="37">
        <f>N26/N16</f>
        <v>0.35342465753424657</v>
      </c>
      <c r="Q26" s="18"/>
    </row>
    <row r="27" spans="1:42" ht="81.75" customHeight="1">
      <c r="A27" s="11">
        <v>12</v>
      </c>
      <c r="B27" s="13" t="s">
        <v>60</v>
      </c>
      <c r="C27" s="14" t="s">
        <v>61</v>
      </c>
      <c r="D27" s="17" t="s">
        <v>62</v>
      </c>
      <c r="E27" s="15">
        <v>2</v>
      </c>
      <c r="F27" s="15">
        <v>2</v>
      </c>
      <c r="G27" s="16">
        <v>7</v>
      </c>
      <c r="H27" s="31" t="s">
        <v>63</v>
      </c>
      <c r="I27" s="18">
        <v>7</v>
      </c>
      <c r="J27" s="18">
        <v>0</v>
      </c>
      <c r="K27" s="18">
        <v>0.7</v>
      </c>
      <c r="L27" s="18">
        <v>-4</v>
      </c>
      <c r="M27" s="18">
        <v>0</v>
      </c>
      <c r="N27" s="18">
        <f t="shared" si="0"/>
        <v>3.7</v>
      </c>
      <c r="O27" s="32">
        <v>12</v>
      </c>
      <c r="P27" s="37">
        <f>N27/N16</f>
        <v>0.30410958904109592</v>
      </c>
      <c r="Q27" s="18"/>
    </row>
    <row r="28" spans="1:42" ht="74.25" customHeight="1">
      <c r="A28" s="11">
        <v>13</v>
      </c>
      <c r="B28" s="13" t="s">
        <v>64</v>
      </c>
      <c r="C28" s="14" t="s">
        <v>65</v>
      </c>
      <c r="D28" s="26" t="s">
        <v>66</v>
      </c>
      <c r="E28" s="11">
        <v>2</v>
      </c>
      <c r="F28" s="11">
        <v>2</v>
      </c>
      <c r="G28" s="16">
        <v>3</v>
      </c>
      <c r="H28" s="30" t="s">
        <v>67</v>
      </c>
      <c r="I28" s="18">
        <v>7</v>
      </c>
      <c r="J28" s="18">
        <v>0</v>
      </c>
      <c r="K28" s="18">
        <v>0.6</v>
      </c>
      <c r="L28" s="18">
        <v>-4</v>
      </c>
      <c r="M28" s="18">
        <v>0</v>
      </c>
      <c r="N28" s="18">
        <f t="shared" si="0"/>
        <v>3.5999999999999996</v>
      </c>
      <c r="O28" s="32">
        <v>13</v>
      </c>
      <c r="P28" s="37">
        <f>N28/N16</f>
        <v>0.29589041095890412</v>
      </c>
      <c r="Q28" s="18"/>
    </row>
    <row r="29" spans="1:42" ht="78.75" customHeight="1">
      <c r="A29" s="11">
        <v>14</v>
      </c>
      <c r="B29" s="13" t="s">
        <v>76</v>
      </c>
      <c r="C29" s="14" t="s">
        <v>84</v>
      </c>
      <c r="D29" s="26" t="s">
        <v>46</v>
      </c>
      <c r="E29" s="11">
        <v>1</v>
      </c>
      <c r="F29" s="11">
        <v>1</v>
      </c>
      <c r="G29" s="16">
        <v>4</v>
      </c>
      <c r="H29" s="30" t="s">
        <v>47</v>
      </c>
      <c r="I29" s="18">
        <v>3</v>
      </c>
      <c r="J29" s="18">
        <v>0</v>
      </c>
      <c r="K29" s="18">
        <v>0.5</v>
      </c>
      <c r="L29" s="18">
        <v>0</v>
      </c>
      <c r="M29" s="18">
        <v>0</v>
      </c>
      <c r="N29" s="18">
        <f t="shared" si="0"/>
        <v>3.5</v>
      </c>
      <c r="O29" s="32">
        <v>14</v>
      </c>
      <c r="P29" s="37">
        <f>N29/N16</f>
        <v>0.28767123287671237</v>
      </c>
      <c r="Q29" s="18"/>
    </row>
    <row r="30" spans="1:42" ht="24.6">
      <c r="G30" s="19">
        <v>72</v>
      </c>
    </row>
    <row r="31" spans="1:42" ht="22.8">
      <c r="B31" s="21" t="s">
        <v>9</v>
      </c>
      <c r="C31" s="21" t="s">
        <v>89</v>
      </c>
      <c r="D31" s="9"/>
      <c r="E31" s="1"/>
      <c r="F31" s="1"/>
      <c r="G31" s="5"/>
      <c r="I31" s="20"/>
      <c r="J31" s="20"/>
      <c r="K31" s="20"/>
      <c r="L31" s="20"/>
      <c r="M31" s="20"/>
      <c r="N31" s="20"/>
      <c r="O31" s="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25.5" customHeight="1">
      <c r="B32" s="21"/>
      <c r="C32" s="29" t="s">
        <v>90</v>
      </c>
      <c r="D32" s="10"/>
      <c r="E32" s="1"/>
      <c r="F32" s="1"/>
      <c r="I32" s="20"/>
      <c r="J32" s="20"/>
      <c r="K32" s="20"/>
      <c r="L32" s="20"/>
      <c r="M32" s="20"/>
      <c r="N32" s="20"/>
      <c r="O32" s="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36.75" customHeight="1">
      <c r="B33" s="23" t="s">
        <v>10</v>
      </c>
      <c r="C33" s="23"/>
      <c r="D33" s="9"/>
      <c r="E33" s="1"/>
      <c r="F33" s="1"/>
      <c r="N33" s="22"/>
      <c r="O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33" customHeight="1">
      <c r="B34" s="21" t="s">
        <v>33</v>
      </c>
      <c r="C34" s="21"/>
      <c r="D34" s="9" t="s">
        <v>1</v>
      </c>
      <c r="E34" s="1"/>
      <c r="F34" s="1"/>
      <c r="N34" s="22"/>
      <c r="O34" s="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36.75" customHeight="1">
      <c r="B35" s="10" t="s">
        <v>34</v>
      </c>
      <c r="C35" s="10"/>
      <c r="D35" s="10" t="s">
        <v>83</v>
      </c>
      <c r="E35" s="1"/>
      <c r="F35" s="1"/>
      <c r="N35" s="22"/>
      <c r="O35" s="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</sheetData>
  <sortState ref="B17:N29">
    <sortCondition descending="1" ref="N16"/>
  </sortState>
  <mergeCells count="31">
    <mergeCell ref="Q13:Q15"/>
    <mergeCell ref="O13:O15"/>
    <mergeCell ref="E13:E15"/>
    <mergeCell ref="F13:F15"/>
    <mergeCell ref="E12:M12"/>
    <mergeCell ref="P12:Q12"/>
    <mergeCell ref="H13:H15"/>
    <mergeCell ref="I13:M13"/>
    <mergeCell ref="N13:N15"/>
    <mergeCell ref="P13:P15"/>
    <mergeCell ref="B12:C12"/>
    <mergeCell ref="D13:D15"/>
    <mergeCell ref="G13:G15"/>
    <mergeCell ref="A13:A15"/>
    <mergeCell ref="B13:B15"/>
    <mergeCell ref="C13:C15"/>
    <mergeCell ref="A1:Q1"/>
    <mergeCell ref="A2:Q2"/>
    <mergeCell ref="A3:Q3"/>
    <mergeCell ref="A4:Q4"/>
    <mergeCell ref="A5:B5"/>
    <mergeCell ref="C5:P5"/>
    <mergeCell ref="A10:Q10"/>
    <mergeCell ref="A11:Q11"/>
    <mergeCell ref="A6:B6"/>
    <mergeCell ref="C6:P6"/>
    <mergeCell ref="A9:Q9"/>
    <mergeCell ref="A7:B7"/>
    <mergeCell ref="C7:P7"/>
    <mergeCell ref="A8:B8"/>
    <mergeCell ref="C8:P8"/>
  </mergeCells>
  <phoneticPr fontId="11" type="noConversion"/>
  <pageMargins left="0.39370078740157483" right="0.35433070866141736" top="0.39370078740157483" bottom="0.74803149606299213" header="0.31496062992125984" footer="0.31496062992125984"/>
  <pageSetup paperSize="9" scale="34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Передвижение</vt:lpstr>
      <vt:lpstr>Передвижение!Print_Area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2014-03-21T07:58:06Z</cp:lastPrinted>
  <dcterms:created xsi:type="dcterms:W3CDTF">2006-09-28T05:33:49Z</dcterms:created>
  <dcterms:modified xsi:type="dcterms:W3CDTF">2014-05-27T05:46:11Z</dcterms:modified>
</cp:coreProperties>
</file>