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8" windowWidth="15120" windowHeight="8016" tabRatio="739"/>
  </bookViews>
  <sheets>
    <sheet name="Территории" sheetId="9" r:id="rId1"/>
    <sheet name="Пешеходный" sheetId="5" r:id="rId2"/>
    <sheet name="Водный" sheetId="2" r:id="rId3"/>
    <sheet name="Горный" sheetId="1" r:id="rId4"/>
    <sheet name="Лыжный" sheetId="4" r:id="rId5"/>
    <sheet name="Передвижение" sheetId="8" r:id="rId6"/>
    <sheet name="Спелео" sheetId="3" r:id="rId7"/>
    <sheet name="Парусный" sheetId="6" r:id="rId8"/>
    <sheet name="Комби" sheetId="7" r:id="rId9"/>
  </sheets>
  <definedNames>
    <definedName name="_xlnm.Print_Area" localSheetId="2">Водный!#REF!</definedName>
    <definedName name="_xlnm.Print_Area" localSheetId="3">Горный!$A$1:$Q$36</definedName>
    <definedName name="_xlnm.Print_Area" localSheetId="8">Комби!$A$1:$Q$41</definedName>
    <definedName name="_xlnm.Print_Area" localSheetId="4">Лыжный!$A$1:$Q$34</definedName>
    <definedName name="_xlnm.Print_Area" localSheetId="7">Парусный!$A$1:$Q$36</definedName>
    <definedName name="_xlnm.Print_Area" localSheetId="5">Передвижение!$A$1:$Q$28</definedName>
    <definedName name="_xlnm.Print_Area" localSheetId="1">Пешеходный!$A$1:$Q$46</definedName>
    <definedName name="_xlnm.Print_Area" localSheetId="6">Спелео!#REF!</definedName>
    <definedName name="_xlnm.Print_Area" localSheetId="0">Территории!$A$2:$L$32</definedName>
  </definedNames>
  <calcPr calcId="125725"/>
</workbook>
</file>

<file path=xl/calcChain.xml><?xml version="1.0" encoding="utf-8"?>
<calcChain xmlns="http://schemas.openxmlformats.org/spreadsheetml/2006/main">
  <c r="K23" i="9"/>
  <c r="K25"/>
  <c r="K14"/>
  <c r="K24"/>
  <c r="K20"/>
  <c r="K13"/>
  <c r="K12"/>
  <c r="K22"/>
  <c r="K19"/>
  <c r="K16"/>
  <c r="K28"/>
  <c r="K21"/>
  <c r="K15"/>
  <c r="K26"/>
  <c r="K18"/>
  <c r="K27"/>
  <c r="K17"/>
  <c r="L30"/>
  <c r="L29"/>
  <c r="P26" i="1"/>
  <c r="P18"/>
  <c r="P19"/>
  <c r="P20"/>
  <c r="P21"/>
  <c r="P22"/>
  <c r="P23"/>
  <c r="P24"/>
  <c r="P25"/>
  <c r="P17"/>
  <c r="P20" i="6"/>
  <c r="P18"/>
  <c r="P19"/>
  <c r="P21"/>
  <c r="P22"/>
  <c r="P23"/>
  <c r="P24"/>
  <c r="P25"/>
  <c r="P26"/>
  <c r="P17"/>
  <c r="P25" i="3"/>
  <c r="P18"/>
  <c r="P19"/>
  <c r="P20"/>
  <c r="P21"/>
  <c r="P22"/>
  <c r="P23"/>
  <c r="P24"/>
  <c r="P17"/>
  <c r="P28" i="7"/>
  <c r="P27"/>
  <c r="P23"/>
  <c r="P22"/>
  <c r="P36" i="5"/>
  <c r="P35"/>
  <c r="P34"/>
  <c r="P33"/>
  <c r="P32"/>
  <c r="P31"/>
  <c r="P30"/>
  <c r="P29"/>
  <c r="P28"/>
  <c r="P27"/>
  <c r="P26"/>
  <c r="P25"/>
  <c r="P24"/>
  <c r="P23"/>
  <c r="P22"/>
  <c r="P21"/>
  <c r="P20"/>
  <c r="P19"/>
  <c r="P18"/>
  <c r="P17"/>
  <c r="P35" i="2"/>
  <c r="P34"/>
  <c r="P33"/>
  <c r="P32"/>
  <c r="P31"/>
  <c r="P30"/>
  <c r="P29"/>
  <c r="P28"/>
  <c r="P27"/>
  <c r="P26"/>
  <c r="P25"/>
  <c r="P24"/>
  <c r="P23"/>
  <c r="P22"/>
  <c r="P21"/>
  <c r="P20"/>
  <c r="P19"/>
  <c r="P18"/>
  <c r="P17"/>
  <c r="P18" i="8"/>
  <c r="P17"/>
  <c r="P18" i="7"/>
  <c r="P19"/>
  <c r="P20"/>
  <c r="P21"/>
  <c r="P24"/>
  <c r="P25"/>
  <c r="P26"/>
  <c r="P29"/>
  <c r="P30"/>
  <c r="P31"/>
  <c r="P17"/>
  <c r="P22" i="4"/>
  <c r="P21"/>
  <c r="P20"/>
  <c r="P19"/>
  <c r="P18"/>
  <c r="P17"/>
</calcChain>
</file>

<file path=xl/sharedStrings.xml><?xml version="1.0" encoding="utf-8"?>
<sst xmlns="http://schemas.openxmlformats.org/spreadsheetml/2006/main" count="933" uniqueCount="523">
  <si>
    <t>Томских Елена Витальевна,                                                                              Новосибирская область, г. Новосибирск, Муниципальное бюджетное учреждение дополнительного образования детей «Детско-юношеская спортивная школа технического, экстремального, интеллектуального спорта» (МБУДОД «ДЮСШ ТЭИС»)</t>
  </si>
  <si>
    <t>Груздев П.Н., СС2К, 1 разряд, г. Сортавала (Республика Карелия)</t>
  </si>
  <si>
    <t>Судья - эксперт:</t>
  </si>
  <si>
    <t>Сиваракша, КМС, г. Новосибирск; Парфенова Ю. В., КМС, г. Новосибирск</t>
  </si>
  <si>
    <t>Кушманцев С.И., СС1К, МС, г. Ульяновск; Симонов Н.А., СС3К, КМС, г. Новосибирск (1 и 3 к.с.)</t>
  </si>
  <si>
    <t>Волобуева О.Е., 1 разряд, Горбатов И., КМС, Иркутская область (1 и 2 к.с.)</t>
  </si>
  <si>
    <t xml:space="preserve">Красникова Виктория Юрьевна,                                                                            Красноярский край, г. Шарыпово, Краевое государственное бюджетное общеобразовательное учреждение кадетская школа "Шарыповский кадетский корпус". </t>
  </si>
  <si>
    <t>Яковлев Дмитрий Владимирович,                                                                                                       Республика Татарстан, Зеленодольский район, село Свияжск, Муниципальное бюджетное образовательное учреждение "Свияжская основная общеобразовательная школа"</t>
  </si>
  <si>
    <t>Фархуллин Рустам Шарипович,                                                                             Республика Татарстан, г. Казань, КФУ,                            тк «Семь румбов»</t>
  </si>
  <si>
    <t>Трефилов Сергей Леонидович,                                                                               Удмуртская Республика, Дебесский район, пос. Дебесы, Муниципальное бюджетное образовательное учреждение дополнительного образования детей «Дебесский Центр детского творчества»</t>
  </si>
  <si>
    <t>Якунин Валерий Владимирович,                                           Челябинская область, г. Нязепетровск, МКОУ "Средняя общеобразовательная школа №1 г. Нязепетровска", МКОУ ДОД "Станция юных натуралистов"</t>
  </si>
  <si>
    <t>Шредер А., СС1К, г. Нижний Тагил (1-2 к.с.); Приписнов Е.А., СС3К, г. Томск</t>
  </si>
  <si>
    <t>Волобуева Ольга Евгеньевна,                                                                              Иркутская область, г. Железногорск-Илимский, т/к "Рассвет"</t>
  </si>
  <si>
    <t>Зубарев Павел (2), Соколан Юлия (МС), Курчин Дмитрий (2), Николаев Алексей (2), Савельева Ксения (2), Соколов Валентин (2), Мочалов Алексей (2)</t>
  </si>
  <si>
    <t>Шеверталов Роман (1), Фаршатов Роман (2), Скворцов Дмитрий (2), Пантелеймонов Данил (3), Смирнов Александр (б/р), Долгов Павел (б/р), Семёнов Сергей (3), Машанов Семён (2), Антонова Валерия (2), Шеверталов Степан (1)</t>
  </si>
  <si>
    <t>13-14</t>
  </si>
  <si>
    <t>17-18</t>
  </si>
  <si>
    <t>Квалификационный ранг - 13 баллов;</t>
  </si>
  <si>
    <t>1 разряд - %; 2 разряд - 60%; 3 разряд - 33%</t>
  </si>
  <si>
    <t>Темников Александр Васильевич,                                                                              Красноярский край, г. Лесосибирск, МБОУ ДОД «Центр дополнительного образования детей»</t>
  </si>
  <si>
    <t>Маршрут - лыжный 1 - 6 к.с. (0840041811Я)</t>
  </si>
  <si>
    <t>Квалификационный ранг - 17 баллов;</t>
  </si>
  <si>
    <t>Мигдай Николай (б/р), Павленко Арина (б/р), Пактусов Сергей (б/р), Шапарев Виталий (б/р)</t>
  </si>
  <si>
    <t>Центральный Алтай, Северо-Чуйский хребет    801 км Чуйского тракта – р. Мажой – лед. Машей – пер. Шавлинский Нижний 1Б – оз. Шавлинское Бол. – оз. Шавлинское Верх. (рад) – р. Шавла – пер. Орой н/к – р. Чуя – пос. Чибит</t>
  </si>
  <si>
    <t>15.07.14 – 25.07.14 г.,  10 дней, 99 км</t>
  </si>
  <si>
    <t>1 разряд - %; 2 разряд - 82%; 3 разряд - 49%</t>
  </si>
  <si>
    <t>1 разряд - 92%; 2 разряд - %; 3 разряд - %</t>
  </si>
  <si>
    <t>Количество групп:</t>
  </si>
  <si>
    <t>Количество человек:</t>
  </si>
  <si>
    <t>Свердловская область</t>
  </si>
  <si>
    <t>Забайкальский край</t>
  </si>
  <si>
    <t>Челябинская область</t>
  </si>
  <si>
    <t>Брянская область</t>
  </si>
  <si>
    <t>Республика Карелия</t>
  </si>
  <si>
    <t>Красноярский край</t>
  </si>
  <si>
    <t>Удмуртская Республика</t>
  </si>
  <si>
    <t>Кемеровская область</t>
  </si>
  <si>
    <t>Республика Татарстан</t>
  </si>
  <si>
    <t>Иркутская область</t>
  </si>
  <si>
    <t>Новосибирская область</t>
  </si>
  <si>
    <t>Алтайский край</t>
  </si>
  <si>
    <t>Республика Марий Эл</t>
  </si>
  <si>
    <t>Республика Коми</t>
  </si>
  <si>
    <t>Томская область</t>
  </si>
  <si>
    <t>Ульяновская область</t>
  </si>
  <si>
    <t>Чувашская республика</t>
  </si>
  <si>
    <t>12-13</t>
  </si>
  <si>
    <t>14</t>
  </si>
  <si>
    <t>15</t>
  </si>
  <si>
    <t>16</t>
  </si>
  <si>
    <t>17</t>
  </si>
  <si>
    <t>Боровиков Игорь (б/р), Дунев Кирилл (б/р), Жильцов Максим (б/р), Картеев Алексей (б/р), Козлова Анастасия (б/р), Неводничев Константин (б/р), Семёнова Виктория (б/р), Семашко Иван (б/р), Роот Татьяна (б/р), Усова Полина (б/р), Соловьёв Александр (б/р)</t>
  </si>
  <si>
    <t>Приморский хребет, оз Байкал                 пос. Большое Голоустное – пос. Большие Коты – пос. Листвянка – пос. Байкал – ст. Уланово</t>
  </si>
  <si>
    <t>11.08.14 – 20.08.14 г.,        6 дн., 95 км</t>
  </si>
  <si>
    <t>Аршавский Кирилл (б/р), Бурханаева Дина (б/р), Замалиева Лилия (б/р), Лукманова Диляра (б/р), Матросова Алёна (б/р), Мотигуллина Чулпан (б/р), Ризванова Алия Варисовна (б/р), Смелова Ирина (б/р), Фархуллин Рустам (1)</t>
  </si>
  <si>
    <t>Северный Кавказ, Абинское предгорье             ст. Шапсугская – р. Абин – в. Шизе – р. Абин – р. Мингрелка – пер. Поперечный – Главный Кавказкий хребет – р. Жане – пос. Возрождение</t>
  </si>
  <si>
    <t>31.07.14 – 06.08.14 г.,  7 дней, 103,2 км</t>
  </si>
  <si>
    <t xml:space="preserve">Цилинкевич Татьяна Николаевна,                                                                        Кемеровская обл., г. Новокузнецк </t>
  </si>
  <si>
    <t>Цилинкевич Татьяна (2), Березин Артём (б/р), Галиниченко Данил (б/р), Павлов Денис (б/р), Кондрашов Глеб (б/р), Кондрашова Елена (б/р), Загороднева Анастасия (б/р), Кадоркин Владимир (б/р)</t>
  </si>
  <si>
    <t>Кузнецкий Ала-Тау     ст. Казыр – р. Казыр Бол. – р. Казыр Мал. –  пер.Караташ н/к, 1580 – оз. Хунулхузух – оз. Харлыгколь + оз. Харатас (рад) – пер. Хмурый н/к, 1501 – р. Казыр Бол. – пер. Междуказырский н/к, 1327 – р. Казыр Мал. – р. Высокогорный – в. ХВИ 1979 (рад) – пер. Шорский н/к, 790 – р. Алгуй – р. Амзас – р. Томь – ст. Лужба</t>
  </si>
  <si>
    <t>18.07.14 – 26.07.14 г.,   9 дней, 109 км</t>
  </si>
  <si>
    <t>Яковлев Дмитрий (б/р), Вавилов Сергей (б/р), Гайнуллина Алина (б/р), Ненилин Андрей (б/р), Егоров Роман (б/р), Пашигина Надежда (б/р), Айбатуллина Аделина (б/р), Тихонова Екатерина (б/р), Елизаров Яков (б/р), Маликов Джавид (б/р), Яковлев Александр (б/р), Лохотской Евгений (б/р)</t>
  </si>
  <si>
    <t>Европейская часть России, Республика Марий-Эл          ст. Сурок – оз. Оланга – р. Кундыш – оз. Орьер – оз. Серебряное – оз. Шарьер(Сайвер) – р. Юшут – р. Илеть – сан. Кленовая гора (ист. радоновый) – пос. Петьял –  оз. Яльчик – г. Зеленодольск</t>
  </si>
  <si>
    <t>20.06.14 – 26.06.14 г.,    7 дней, 130 км</t>
  </si>
  <si>
    <t>Коркина Юлия Викторовна,                                                                                   Новосибирская область, г. Новосибирск, Новосибирский государственный педагогический университет (НГПУ), т/к "Ювента"</t>
  </si>
  <si>
    <t>Коркина Юлия (3), Крахмалёв Иван (б/р), Кучеева Дарья (б/р), Слепцов Пётр (б/р)</t>
  </si>
  <si>
    <t>09.05.14 – 11.05.14 г.,      3 дня, 82 км</t>
  </si>
  <si>
    <t>Дурнева Галина Петровна,                                                                                 Алтайский край, г. Рубцовск, МБОУДОД "Станция детского и юношеского туризма и экскурсий"</t>
  </si>
  <si>
    <t>Боброва Лариса (3), Волкова Елена (3), Ганенко Сергей (б/р), Гасенко Ирина (б/р), Дурнева Галина (1), Зиновьева Татьяна (б/р), Лукьянова Юлия (3), Мокроусова Александра (3), Родин Максим (3), Текутьев Алексей (3), Фрей Максим (б/р), Ярушева Анна (3)</t>
  </si>
  <si>
    <t>Центральный Алтай, Север-Чуйский хребет                      пос. Курай – р. Чичке – м/с Актру – пер. Учитель 1 А, 3000 (рад) – лед. Бол. Актру – оз. Голубое (рад) – пер. Тюте 1А, 3480 (рад) – вер. Купол 1Б, 3560 (рад) – р. Чичке – пос. Курай</t>
  </si>
  <si>
    <t>01.08.14 – 10.08.14 г., 10 дней, 100 км</t>
  </si>
  <si>
    <t>Южный Урал              р. Березяк – р. Тюлюк – руч. Карагайка – в.  Бол. Иремель 1А, 1582 – хр. Ягодный – р. Березяк – пер. хр. Нургуш 1247 – в. 1350 – в. Бол. Нургуш 1А, 1406 – Кипящий ключ – пер. Бол. Сука – пос. Катавка</t>
  </si>
  <si>
    <t>30.06.14 – 07.07.14 г.,    8 дней, 104,4 км</t>
  </si>
  <si>
    <t>Серегин Андрей Генрихович,                                                                                 Республика Карелия, г. Петрозаводск, Республиканский центр детско-юношеского туризма</t>
  </si>
  <si>
    <t>Авджян Артемий (б/р), Алексеева Надежда (3), Белоусов Артём (б/р), Буйжина Елена (3), Буттиева Ольга (2), Ващук Рустам (б/р), Волков Олег (3), Демидкова Валерия (б/р), Демидкова Наталья (б/р), Еськова Ирина (б/р), Житова Дарья (б/р), Завадская Юлия (3), Катков Роман (б/р), Круглов Юлиан (3), Лявкуев Валентин (3), Мельянцов Алексей (б/р), Серёгин Андрей (КМС), Серёгина Александра (б/р), Черных Людмила (2), Якшибаева Анна (3)</t>
  </si>
  <si>
    <t>Северный Кавказ      пос. Усть-Джигута – пос. Гюрюльдеук – р. Бол. Эмрикай – р. Томчису – р. Кума – пер. н/к – пос. Верхняя мара – пер. Гумбаши – пос. Терезе</t>
  </si>
  <si>
    <t>30.10.14 – 12.11.14 г.,    10 дней, 102 км</t>
  </si>
  <si>
    <t>Северный Тянь-Шань          г. Алматы – оз. Бол. Алматинское – р. Озёрная – пер. Туристов 1А, 4000 – р. Лев. Талгар – пер. ТЭУ Сев. 1Б, 3600 – р. Ср. Талгар – лед. Шокальского – пер. Бивачный 2А, 4250 – лед. Корженевского – р. Юж. Иссык – р. Ю-В. Талгар – лед. Богатырь – пер. Тогузак 1Б, 4200 – р. Лев.Талгар – пер. Мал. Талгарский – пер. Бол. Талгарский – т/г Чимбулак – Медео</t>
  </si>
  <si>
    <t>25.06.14 – 16.07.14 г.,   13 дней, 157 км</t>
  </si>
  <si>
    <t>Логвиненко Сергей Дмитриевич,                                                                            Забайкальский край, Каларский район, пос. Новая Чара, Каларский центр туризма при Каларском историко-краеведческом музее</t>
  </si>
  <si>
    <t>Забайкалье, Кодар       пос. Новая Чара – р. Быйки – р. Красный – р. Селевой – р. Апсат – р. Минеральный – пер. Шоколадный/Минеральный н/к – р. Мускунах – пер. Надежда 1Б – р. Апсат – пер. Сыпучий 1Б – р. Дугуя – пер. Солнечный 1Б – р. Апсат – р. Мускунах – р. Апсат – р. Красный – р. Быйки – пос. Нова Чара</t>
  </si>
  <si>
    <t>05.07.14 – 18.07.14 г.,     13 дней, 147 км</t>
  </si>
  <si>
    <t>Бакин Павел Евгеньевич,                                                                                      г. Брянск, Брянская область</t>
  </si>
  <si>
    <t>Баранов Дмитрий (б/р), Бакин Павел (б/р), Кудашев Юрий (б/р), Мамедова Ирина (б/р), Новикова Ольга (б/р)</t>
  </si>
  <si>
    <t>Европейская часть России, Брянская и Калужская области            пос. Мылинка – ур. Красный клин – пос. Пальцо– ур. Кресты – р. Рессета (1А, переправа) – р. Катагоща (н/к, переправа)-ур. Михайловский-д. Стайки-р. Велья (переправа,1А)-д. Красное-д.Новосёлки-ур. Харитоновка-р. Дубна (переправа, н/к) – пос. Рессета – пос.  Ловатянка – ур.Чёртово Болото – пос. Холмищи – р. Вязовенка (н/к, переправа) – пос. Малая Вязовенка – пос. Озёрны – ур. Жерковский лес – ур. Шликовский лес – пос. Гретня – р. Жиздра (2Б, переправа) – пос. Богдановы Колодези – пос. Фролово– пос. Ромашково– г. Сухиничи</t>
  </si>
  <si>
    <t>01.01.14 – 08.01.14 г.,     8 дней, 144,2 км</t>
  </si>
  <si>
    <t>Трефилов Сергей Леонидович,                                                                               Удмуртская Республика, Дебесский район, пос. Дебесы, Муниципальное бюджетное образовательное учреждение дополнительного образования детей « Дебесский Центр детского творчества»</t>
  </si>
  <si>
    <t>Урал                     пос. Дебесы – пос. Ариково – пос. Нижняя Пыхта – пос. Большая Чепца – пос. Дробины – пос. Кулики – «Копань» – пос. Киприно – г. Очер</t>
  </si>
  <si>
    <t>29.07.14 – 06.08.14 г.,      6 дней, 130 км</t>
  </si>
  <si>
    <t>Алексейчук Илья (б/р), Андреев Лев (б/р), Добарина Ирина (МСМК), Елфимова Таисия (КМС), Коркина Юлия (3), Слепцов Пётр (б/р), Щепин Артём (б/р), Щукина Надежда (б/р), Мохнева Нина (б/р)</t>
  </si>
  <si>
    <t>Отроги Салаирского кряжа          пос. Коурак – пос. Старогутово – р. Ик – р. Луковая – в. Пихтовый гребень 495, н/к – р. Малые Изылы – пос. Лебедево</t>
  </si>
  <si>
    <t>16.10.14 – 19.10.14 г.,       4 дня, 90 км</t>
  </si>
  <si>
    <t>Скачкова Елена Анатольевна,                                                                                 Челябинская область, г. Челябинск, Муниципальное автономное образовательное учреждение дополнительного
образования детей «Центр детского и юношеского туризма и экскурсий
«Космос»</t>
  </si>
  <si>
    <t>Прибайкалье, Байкальский хребет     пос. Байкальское – р. Горемыка – пер. Шеровы Ворота  1А, 1780 – р. Вехний Ирель - оз. Верхнеирельское – р. Прямой – пер. Роза Ветров 1А, 1495 – р. Водопадный – р. Куркула – в. Птица 1А, 2426 – р. Куркула Байкальская – м. Котельниковский – пос. Байкальское</t>
  </si>
  <si>
    <t>02.07.14 – 28.07.14 г.,      10 дней, 127 км</t>
  </si>
  <si>
    <t>Южный Урал        пос. Катавка – р. Малая Сатка – корд. Олимпиев («У трех вершин») – р. Большая Калагаза – пер. 1-й перевал хр. Нургуш – в. Средний Нургуш 1350 – пер. 2-й перевал хр. Нургуш – корд. Б. Березяк – р. Березяк – в. 1267 (рад) – р. Березяк – р. Кандрюш – р. Тюлюк – р. Тыгын – в. Абараш-Баш 1291 хр. Аваляк – в. Большой Иремель 1582, 1А – р. Карагайка – пос. Тюлюк</t>
  </si>
  <si>
    <t>25.06.2014 04.07.14 г.,      9 дней, 121 км</t>
  </si>
  <si>
    <t>Южный Урал       пос. Таганай – корд. Киалимский – г. Златоуст – «Александровская сопка» – пос. Уржумка</t>
  </si>
  <si>
    <t>17.07.14 – 25.07.14 г.,             9 дней, 129 км</t>
  </si>
  <si>
    <t>Марченко Игорь Анатольевич,                                                                                                                    Новосибирская область, г. Новосибириск, Муниципальное бюджетное учреждение дополнительного образования детей «Детско-юношеская спортивная школа технического, экстремального, интеллектуального спорта» (МБУДОД «ДЮСШ ТЭИС»)</t>
  </si>
  <si>
    <t>Марченко Игорь (3), Ковалёв Константин (3), Абрамов Александр (3), Теняев Владислав (3), Прилепко Семён (3), Козельков Виктор (3), Царёв Глеб (3), Болычёв Владимир (3), Несват Никита (3), Лезнев Артём (3), Пичугин Владимир (3), Баженов Дмитрий (3), Изместьев Денис (3), Горбиков Пётр (3), Русанов Александр (3), Слыш Сергей (3), Корнилов Олег (3)</t>
  </si>
  <si>
    <t>20.06.14 – 25.06.14 г.,    6 дней, 100 км</t>
  </si>
  <si>
    <t>Томских Елена (3), Аминова Татьяна (б/р), Бадоян Сюзанна (б/р), Люст Егор (б/р), Ишутина Екатерина (б/р), Ильин Алексей (б/р), Караваева Тамара (б/р), Муса Кызы-Акмоор (б/р), Никулина Александра (б/р), Павлова Елена (б/р), Панин Денис (б/р), Волгина Наталья (б/р), Енокян Ваге (б/р), Саломатин Алексей (б/р), Гаврош Дмитрий (б/р), Настенко Артём (3), Слыш Сергей (3), Корнилов Олег (3)</t>
  </si>
  <si>
    <t>27.06.14 – 02.07.14 г.,    6 дней, 100 км</t>
  </si>
  <si>
    <t>09.08.14 – 17.08.14 г., 9 дней, 90 км сплав, 5 категорийных пещер</t>
  </si>
  <si>
    <t>Навротский Павел Иванович,                                                                                Алтайский край, г. Барнаул, КГБОУДОД Алтайский краевой центр детско-юношеского туризма и краеведения, АФ РМАТ, Алтайская академия гостеприимства</t>
  </si>
  <si>
    <t>Сорокина Евгения (2), Ушаков Александр (3), Беляев Иван (3), Протопопов Алексей (3), Кузьменко Олег (3), Навротский Павел (КМС)</t>
  </si>
  <si>
    <t xml:space="preserve">Центральный Алтай       г. Барнаул – пос. Полковниково – г.Бийск – пос. Сростки – г. Горно-Алтайск – пос. Майма – пер.Чике-Таман – пос. Иня – пос. Йодро – пос. Ак-Бом (авто) – сплав по р.Чуя – Айгулатский хребет (конный) – пос. Ак-Бом – ист. Аржан-Суу (пешком, рад) – пещ. Большая Белобомская н/к (рад) – г. Барнаул </t>
  </si>
  <si>
    <t>10.08.14 – 18.08.14 г.,        8 дней, 832 км</t>
  </si>
  <si>
    <t>Жигарев Олег Львович,                                                                                      Новосибирская область, г. Новосибирск, Новосибирский государственный педагогический униврситет (НГПУ), т/к "Ювента"</t>
  </si>
  <si>
    <t>Жигарев Олег (МСМК), Елфимова Таисия (КМС), Коркина Юлия (3), Жигарев Вячеслав (3)</t>
  </si>
  <si>
    <t>Северный Алтай               г. Новосибирск – г. Искитим – г. Черепаново – пос. Тальменка – г. Бийск – пос. Алтайское – г. Белокуриха – пос. Сычёвка – пос. Черновая – пос. Сычёвка – г. Белокуриха – г. Бийск – пос. Тальменка – г. Искитим – г. Новосибирск</t>
  </si>
  <si>
    <t>05.05.14 – 12.05.12 г.,   5 дней, 1000 км</t>
  </si>
  <si>
    <t>Волкова Анастасия Сергеевна,                                                                             Алтайский край, г. Барнаул, НОУ ВПО АФ РМАТ</t>
  </si>
  <si>
    <t>Шмакова Алёна (б/р), Волкова Анастасия (б/р), Башпаков Алтайчы (б/р), Шевнин Никита (б/р), Беляев Иван (б/р), Ушаков Александр (б/р), Кузьменко Олег (б/р), Сорокина Евгения (3), Протопопов Алексей (б/р), Гилимханова Алина (б/р), Навротский Павел (КМС), Ачапов Бучай (б/р), Цвиль Сергей (б/р), Цвиль Кристина (2)</t>
  </si>
  <si>
    <t>Центральный Алтай, Северо-Чуйский хребет      пос. Белый Бом – р. Садаклар – р. Тутугой – р. Сармай – р. Тутугой – р. Садаклар – пос. Белый Бом (конный)</t>
  </si>
  <si>
    <t>15.08.14 – 18.08.14 г.,     4 дня, 100 км</t>
  </si>
  <si>
    <t>Асташкин Никита (б/р), Афонин Артём (б/р), Воротников Михаил (б/р), Наумкин Андрей (б/р), Оленбург Александр (б/р), Пидгайко Егор (б/р), Собянин Иван (б/р), Собянин Михаил (б/р), Харьков Кирилл (б/р), Бакланова Вера (МС)</t>
  </si>
  <si>
    <t>ФЕДЕРАЦИЯ СПОРТИВНОГО ТУРИЗМА РОССИИ</t>
  </si>
  <si>
    <t>ФЕДЕРАЦИЯ СПОРТИВНОГО ТУРИЗМА РОССИИ   НОВОСИБИРСКОЕ ОТДЕЛЕНИЕ</t>
  </si>
  <si>
    <t>Ранг соревнований:</t>
  </si>
  <si>
    <t>Первенство России по спортивному туризму 2014 г.</t>
  </si>
  <si>
    <t>Дисциплина:</t>
  </si>
  <si>
    <t xml:space="preserve">Маршрут </t>
  </si>
  <si>
    <t>Вид программы:</t>
  </si>
  <si>
    <t>Показатели:</t>
  </si>
  <si>
    <t>Сложность. Новизна. Безопасность. Напряженность. Полезность</t>
  </si>
  <si>
    <t>12.12.14 – 26.12.14 г.</t>
  </si>
  <si>
    <t xml:space="preserve">Район прохождения маршрута </t>
  </si>
  <si>
    <t>% от результата победителя</t>
  </si>
  <si>
    <t>Выполнение разряда</t>
  </si>
  <si>
    <t xml:space="preserve">Нитка пройденного маршрута </t>
  </si>
  <si>
    <t>Волобуева Ольга (1), Горбатов Игорь (КМС), Уктамов Анатолий (1), Конькова Ирина (б/р), Волобуев Дмитрий (2), Романова Карина (б/р), Белых Анна (2), Сейда Евгений (2), Синяков Евгений (2), Кривошеина Анастасия (2), Волобуев Илья (2), Чудинов Влад (3)</t>
  </si>
  <si>
    <t>Маршрут - спелео 1 - 6 к.с. (0840071811Я)</t>
  </si>
  <si>
    <t>Ершов Михаил (3), Ершова Елена (3), Зайда Элеонора (б/р), Истомин Михаил (б/р),  Кинксеп Дарья (б/р), Зятьков Данила (б/р), Горбунова Анна (б/р), Вишневский Антон (б/р), Бокслер Иван (б/р)</t>
  </si>
  <si>
    <t>Маршрут - парусный 1 - 6 к.с. (0840051811Я)</t>
  </si>
  <si>
    <t>Маршрут - водный 1 - 6 к.с. (0840021811Я)</t>
  </si>
  <si>
    <t>Волобуева Ольга (1), Горбатов Игорь (КМС), Уктамов Анатолий (1), Конькова Ирина  (3), Волобуев Дмитрий (2), Романова Карина (3), Белых Анна (2), Кошель Екатерина (2), Сейда Евгений (2), Синяков Евгений (2), Романова Дарья (2), Кривошеина Анастасия (2), Волобуев Илья  (2), Бугреева Ольга  (б/р)</t>
  </si>
  <si>
    <t>ПРОТОКОЛ РЕЗУЛЬТАТОВ</t>
  </si>
  <si>
    <t>Маршрут - горный 1 - 6 к.с. (0840031811Я)</t>
  </si>
  <si>
    <t>Гребенщиков Владислав Валериевич,                                                                   Кемеровская область, г. Новокузнецк, МКОУ «Детский дом – школа № 95»</t>
  </si>
  <si>
    <t>Ершов Михаил Сергеевич,                                                                                     Новосибирская область, г. Новосибирск, МКОУ ДОД ДТД УМ "Юниор"</t>
  </si>
  <si>
    <t>Ершов Михаил (б/р), Ершова Елена (б/р), Зайда Элеонора (б/р), Истомин Михаил (б/р), Кинксеп Дарья (б/р), Зятьков Данила (б/р), Горбунова Анна (б/р), Вишневский Антон (б/р), Бокслер Иван (б/р)</t>
  </si>
  <si>
    <t>Маршрут - комбинированный 1 - 6 к.с. (0840081811Я)</t>
  </si>
  <si>
    <t>Маршрут - пешеходный 1 - 6 к.с. (0840011811Я)</t>
  </si>
  <si>
    <t>Маршрут - на средствах передвижения 1 - 6 к.с. (0840061811Я)</t>
  </si>
  <si>
    <t xml:space="preserve">Зам. гл. судьи по виду                 </t>
  </si>
  <si>
    <t>Говор В.В., ССВК, ЗМС, г. Новосибирск</t>
  </si>
  <si>
    <t xml:space="preserve">Артемьева М.А., СС1К, Красноярский край </t>
  </si>
  <si>
    <t>Шеверталов Степан Сергеевич,                                                                               Чувашская республика,                                                                             г. Новочебоксарск, турклуб "Кредо"</t>
  </si>
  <si>
    <t>Приписнов Е.А., СС3К, г. Томск; Самборский В.И., МС, г. Нижний Тагил</t>
  </si>
  <si>
    <t>Шредер А., СС1К, г. Нижний Тагил, Шкрябин В.Н., СС1К, г. Владивосток</t>
  </si>
  <si>
    <t>Кривченко Е.А., СС1К, Алтайский край; Черемнова Ю.А., СС2К, г. Новосибирск</t>
  </si>
  <si>
    <t>Пиманов О.В., СС1К, г. Абакан; Зуй С.Б., СС1К, г. Лангепас</t>
  </si>
  <si>
    <t>Старший судья-эксперт</t>
  </si>
  <si>
    <t>Ильин А.В., КМС, Иркутская область, г. Железногорск</t>
  </si>
  <si>
    <t>Юричев А.Н., СС2К, КМС, г. Томск</t>
  </si>
  <si>
    <t>Марковский Г.Е., СС1К, г. Сыктывкар</t>
  </si>
  <si>
    <t>Жигарев О.Л., ССВК, МСМК, г. Новосибирск</t>
  </si>
  <si>
    <t>Кулик А.П., МС, г. Новосибирск</t>
  </si>
  <si>
    <t>Кирсанов А.В., КМС, г. Томск; Цыганов В.В., КМС, г. Томск (1 к.с.)</t>
  </si>
  <si>
    <t>Добарина И.А., ССВК, МСМК, г. Новосибирск</t>
  </si>
  <si>
    <t>Приблуда Ю.В., СС3К, г. Новосибирск</t>
  </si>
  <si>
    <t>Новосибирское водохранилище        пос. Боровое – л/с «Пестиж» – о. Ирменский (Елбань) – о. Средний (Краснояровский Борок) – о. Ирменский – л/с «Престиж» – пос. Боровое</t>
  </si>
  <si>
    <t>Новосибирское водохранилище      пос. Боровое – л/с «Престиж» – о. Шумского кордона – о. Атамановский – о. Ирменский ( Елбань) – о. Шумского кордона – пос. Боровое, л/с « Престиж»</t>
  </si>
  <si>
    <t>Китаев В.В., СС2К, КМС, г. Ульяновск; Анникова Т.А., СС1К, МС, г. Новосибирск</t>
  </si>
  <si>
    <t>Кудрявцев В.Н, СС1К, МС, Алтайский край, г. Рубцовск; Аксёнова Н.А., СС1К, г. Кемерово</t>
  </si>
  <si>
    <t>Юдин В.А., МСМК, г. Новосибирск</t>
  </si>
  <si>
    <t>Зозуля Павел (б/р), Филинов Александр (б/р), Поздняков Сергей (б/р), Уткин Антон (б/р), Боровцов Владимир (б/р), Холхолхонов Артём (б/р), Романов Дмитрий (б/р), Меркулов Роман (б/р), Фёдоров Павел (б/р)</t>
  </si>
  <si>
    <t>Благовещенская Анна (б/р), Благовещенский Владимир (2), Ромашко Елизавета (б/р), Седачев Максим (б/р), Филинова Полина (б/р), Шеламов Валентин (б/р)</t>
  </si>
  <si>
    <t>Лочехин Александр Валерьевич,                                                                   Красноярский край, г. Красноярск, Сибирский федеральный университет</t>
  </si>
  <si>
    <t>Ракова Ирина Викторовна,                                     Красноярский край, г. Канск, Муниципальное бюджетное  учреждение дополнительного образования  «Дом детского и юношеского туризма и экскурсий»</t>
  </si>
  <si>
    <t>Бер Мария (б/р), Базуева Юлия (б/р), Гончарик Андрей (б/р), Гончарик Иван (б/р), Масляева Мария (б/р), Негоденко Елена (б/р), Чекалина Юлия (б/р), Шадрина Анастасия (б/р)</t>
  </si>
  <si>
    <t>Кузовлев Алексей (б/р), Асямова Ольга (б/р), Асямов Денис (б/р), Дударева Анастасия (б/р), Таскачаков Александр (б/р), Стёпкина Дарья (б/р), Шмидт Александр (б/р), Банников Максим (б/р), Матвеев Даниил (б/р), Сейидова Светлана (б/р), Новикова Ирина (б/р), Рагуцкая Ксения (б/р)</t>
  </si>
  <si>
    <t>Попов А.В., СС3К, г. Томск</t>
  </si>
  <si>
    <t>Чуйков В.Д., ССВК, г. Томск</t>
  </si>
  <si>
    <t>Костылев Ю.С., СС1К, г. Томск; Навротский П.И., СС1К, КМС, г. Барнаул</t>
  </si>
  <si>
    <t>Кравченко Г.Г., СС1К, г. Томск; Шкрябин В., СС1К, г. Владивосток</t>
  </si>
  <si>
    <t>Дорошенко А.С., СС1К, г. Томск; Жигарев О.Л., ССВК, МСМК, г. Новосибирск</t>
  </si>
  <si>
    <t>Бояринов Никита (б/р), Румянцева Елена (б/р), Чекалина Юлия (б/р), Чернов Анатолий (б/р), Ян Евгений Жу-и (б/р), Ефремов Яков (б/р)</t>
  </si>
  <si>
    <t>Баранов Артём (б/р), Боев Илья (б/р), Бутцева Ирина (б/р), Гаврилов Данил (б/р), Гребенщиков Владислав (б/р), Гутова Мария (б/р), Долгов Максим (б/р), Косых Андрей (б/р), Курманов Анатолий (б/р), Лапшин Владислав (б/р), Макарова Евгения (б/р), Петрусенко Владислав (б/р), Умрилов Дмитрий (б/р), Петрусенко Владислав (б/р), Умрилов Дмитрий (б/р)</t>
  </si>
  <si>
    <t>Мандракова Е.А., СС1К, г. Томск</t>
  </si>
  <si>
    <t>Костылев Ю.С., СС1К, г. Томск; Навротский П.И., СС1К, КМС, г. Барнаул (1 к.с.)</t>
  </si>
  <si>
    <t>Юричев А.Н., СС2К, КМС, г. Томск; Шкрябин В.В., СС1К, КМС, г. Владивосток</t>
  </si>
  <si>
    <t>Гуляев И.В., СС1К, МС, г. Новокузнецк; Макунин А.А., СС1К, г. Томск (1 к.с.)</t>
  </si>
  <si>
    <t>Подтеребов В.В., СС1К, г. Новосибирск</t>
  </si>
  <si>
    <t>Гуляев И.В., СС1К, г. Новокузнецк</t>
  </si>
  <si>
    <t>Маслобоева О.Е., СС3К, г. Новосибирск</t>
  </si>
  <si>
    <t>Горбик Е.А., СС1К, МС, г. Барнаул</t>
  </si>
  <si>
    <t>Киселёв В.Р., СС1К, МС, г. Новосибирск; Киселёв А.Р., СС1К, МС, г. Новосибирск</t>
  </si>
  <si>
    <t>1 разряд - 92%; 2 разряд - 44%; 3 разряд - 26%</t>
  </si>
  <si>
    <t>Мачник В.Н., СС2К, г. Новосибирск</t>
  </si>
  <si>
    <t>Северо-Восточный Алтай          пос. Артыбаш – сплав по р. Бия – скала Иконостас</t>
  </si>
  <si>
    <t>17.05.14 – 23.05.14 г.,     5 дней, 120 км</t>
  </si>
  <si>
    <t>Ермолаев Владислав (б/р), Пятиков Андрей (б/р), Пятикова Татьяна (б/р), Сергеев Василий (б/р), Альмиев Вадим (б/р), Терентьев Максим (б/р), Нестеров Дмитрий (б/р), Нестеров Юрий (б/р),  Федотова Светлана (б/р), Богайчук Максим (б/р), Чванов Олег (б/р), Андреев Евгений (б/р), Орлов Кирилл (б/р), Лаптев Илья (б/р), Крысько Сергей (б/р), Леткова Елена (б/р)</t>
  </si>
  <si>
    <t>Галахов В.И., КМС, г. Бийск</t>
  </si>
  <si>
    <t>Мандракова Е.А., СС1К, г. Томск; Безроднов С.Б., СС2К, КМС, г. Нижний Тагил</t>
  </si>
  <si>
    <t>Гимранов Р.Р., СС1К, г. Челябинск; Ильин А.В., г. Иркутск (1-2 к.с.)</t>
  </si>
  <si>
    <t>Пашкевич В.М., СС1К, МС, г. Красноярск</t>
  </si>
  <si>
    <t>Сальников Г.Е., СС1К, МСМК, г. Новосибирск; Говор Е.В., ССВК, МС, г. Новосибирск</t>
  </si>
  <si>
    <t>Якунин Валерий (б/р), Сидоров Михаил (б/р), Алексеев Дмитрий  (б/р), Акишев Андрей (б/р), Горбунов Юрий (б/р), Щапин Дмитрий (б/р), Миронова Анастасия (б/р), Комков Максим (б/р), Шебалин Никита (б/р), Студнев Сергей (б/р), Петухова Евгения (б/р), Любимцев Виктор (б/р), Кутин Павел (б/р), Якунина Оксана (б/р), Фарвазов Никита (б/р)</t>
  </si>
  <si>
    <t>Шредер Алексей Алексеевич,                                                                                   Свердловская область, г. Нижний Тагил, МБОУ СОШ № 61</t>
  </si>
  <si>
    <t>Шредер Алексей (КМС), Елисеева Екатерина (б/р), Перезолов Максим (б/р), Перминов Максим (б/р), Стриганова Анна (б/р), Суетина Мария (б/р), Шулепова Алёна (б/р), Яремчук Илья (б/р)</t>
  </si>
  <si>
    <t>Логвиненко Сергей (б/р), Простакишин Дмитрий (б/р), Мельников Илья (б/р), Аргунова Анна (б/р), Малых Ирина (б/р), Климова Дарья (б/р), Мельников Владислав (б/р), Титова Дарья (б/р), Глинская Анастасия (б/р), Мартемьянова Надежда (б/р), Филиппова Карина (б/р), Пилко Алия (б/р)</t>
  </si>
  <si>
    <t>Трефилов Сергей (б/р), Первушина Наталья (б/р), Леконцева Яна (б/р), Трефилова Алина (б/р), Стрелков Егор (б/р), Щетников Дмитрий (б/р), Князев Илья (б/р), Стрелкова Анастасия (б/р)</t>
  </si>
  <si>
    <t>Скачкова Елена (б/р), Фрумкина Татьяна (б/р), Скачков Виктор (б/р), Лихватских Алексей (б/р), Куколева Полина (б/р), Першуков Андрей (б/р), Прокопова Ольга (б/р), Шатрова Алёна (б/р), Шундеева Елизавета (б/р), Гилязева Инга (б/р), Герасименко Егор (б/р), Кутасов Владислав (б/р), Шейрер Владислав (б/р), Бирюков Степан (б/р), Скачков Михаил (б/р)</t>
  </si>
  <si>
    <t>Лаврентьев Сергей (б/р), Чернышов Александр (б/р), Большакова Виктория (б/р), Горожанцева Екатерина (б/р), Клюкин Владимир (б/р), Пиралиев Артём (б/р), Тагиров Руслан (б/р), Ульмаскулов Владислав (б/р)</t>
  </si>
  <si>
    <t>Трефилов Сергей (б/р), Первушина Наталья (б/р), Трефилова Алина (б/р), Стрелков Егор (б/р), Щетников Дмитрий (б/р), Стрелкова Анастасия (б/р), Докучаева Татьяна (б/р), Серебренникова Ирина (б/р)</t>
  </si>
  <si>
    <t>Орлова Полина Николаевна,                                                                                      Иркутская область, г. Иркутск, Байкальский государственный университет экономики и права, ТЭК «Академия»</t>
  </si>
  <si>
    <t>Орлова Полина (б/р), Красовская Екатерина (б/р), Солдатова Мария (б/р), Ююкина Дарья (б/р), Петров Дмитрий (б/р), Качур Татьяна (б/р), Корнева Дарья (б/р), Бадиева Елизавета (б/р), Вологжин Сергей (б/р), Орлова Лариса (б/р), Ду Ян (б/р), Власенко Даниил (б/р)</t>
  </si>
  <si>
    <t>Прибайкалье, Приморский хребет            пос. Куяда – м. Голый – падь Зун-Кужуртуй – падь Барун-Елгу – падь Марта – падь Улан-Гатха – м. Боро-Елга – падь Крестовская – бух. Харюзовская – м. Саган-Заба (рад) – бух. Харюзовская – зал. Бирхин – зал. Малый Уштой – зал. Бегул – в. Шебета – р. Анга – зал. Ая – Тажеранские степи – м. Орсо – в. Тан-Хан – пещ. "Мечта" (рад) – зал. Тутайский – пос. Сахюрта</t>
  </si>
  <si>
    <t>14.09.14 – 21.09.14 г.,      8 дней, 112 км</t>
  </si>
  <si>
    <t>Бучацкая Василина Денисовна,                                                                                Иркутская область, г. Иркутск, Байкальский государственный университет экономики и права, ТЭК «Академия»</t>
  </si>
  <si>
    <t>Бучацкая Василина (б/р), Балдыгина Яна (б/р), Дроздова Екатерина (б/р), Павлова Татьяна (б/р), Малютина Алина (б/р), Полежаев Никита (б/р),  Михалёв Тимофей (б/р), Самойлова Екатерина  (б/р), Федорова Светлана (б/р), Ходаковская Эльвира (б/р)</t>
  </si>
  <si>
    <t>Прибайкалье       пос. Бугульдейка – падь Курта – м. Чёрный – бух. Песчаная – в. Шумиха 1188, н/к (рад) – падь Нижние Хомуты – падь Прямая – падь Бол. Сенная – пос. Листвянка</t>
  </si>
  <si>
    <t>23.03.14 – 30.03.14 г.,     6 дней, 127 км</t>
  </si>
  <si>
    <t>Навротский П.И., СС1К, КМС, г. Барнаул; Паршуков В.В., СС1К, МС, г. Петрозаводск</t>
  </si>
  <si>
    <t>Миллер А.Э., ССВК, МС, г. Тула; Зуй С.Б., СС1К, г. Лангепас</t>
  </si>
  <si>
    <t>Гимранов Р.Р., СС1К, КМС, г. Челябинск; Черемнова Ю.А., СС2К, г. Новосибирск</t>
  </si>
  <si>
    <t>Навротский П.И., СС1К, г. Барнаул</t>
  </si>
  <si>
    <t>Самборский В., СС1К, г. Нижний Тагил</t>
  </si>
  <si>
    <t>Гимранов Р.Р., СС1К, г. Челябинск</t>
  </si>
  <si>
    <t>Киселёв В.А., ССВК, МС, г. Уфа</t>
  </si>
  <si>
    <t>Костылев Ю.С., СС1К, г. Томск</t>
  </si>
  <si>
    <t xml:space="preserve">01.08.14 – 09.08.14 г.,        10 дней, 854 км </t>
  </si>
  <si>
    <t>Квалификационный ранг - 8 баллов;</t>
  </si>
  <si>
    <t>1 разряд - %; 2 разряд - 94%; 3 разряд - 55%</t>
  </si>
  <si>
    <t>* - Норматив выполнен при условии прохождения необходимого количества маршрутов (определяется МКК)</t>
  </si>
  <si>
    <t>Квалификационный ранг - 7 баллов;</t>
  </si>
  <si>
    <t>Квалификационный ранг - 2 балла;</t>
  </si>
  <si>
    <t>Квалификационный ранг - 10 баллов;</t>
  </si>
  <si>
    <t>1 разряд - %; 2 разряд - 56%; 3 разряд - 31%</t>
  </si>
  <si>
    <t>1*</t>
  </si>
  <si>
    <t>2*</t>
  </si>
  <si>
    <t>3*</t>
  </si>
  <si>
    <t>Лаврентьев Сергей Петрович,                                                                             Челябинская область, г. Челябинск, Муниципальное автономное образовательное учреждение дополнительного образования детей «Центр детского и юношеского туризма и экскурсий «Космос»</t>
  </si>
  <si>
    <t>Навротский П.И., СС1К, КМС, г. Барнаул; Косилов И.С., СС2К, г. Москва</t>
  </si>
  <si>
    <t>МИНИСТЕРСТВО СПОРТА РОССИЙСКОЙ ФЕДЕРАЦИИ</t>
  </si>
  <si>
    <t>Степанов Илья (1), Белоусова Ольга (б/р), Колесникова Полина (2), Григоричев Данил (2), Углова Олеся (б/р), Хомякова Полина (б/р), Шолохов Кирилл (3), Масюк Данил (2), Бревенников Владислав (б/р)</t>
  </si>
  <si>
    <t>Южный Урал      пос. Пороги – сплав по р. Большая Сатка – пос. Асылгужино – сплав по р. Ай – пещ. Молодежная 1 к.т. – пещ. Аверкина Яма 1 к.т. – пещ. Кургазак 1 к.т. – пещ. Шахта-30 1 к.т. – пещ. Надежда 1 к.т. – пос. Лаклы</t>
  </si>
  <si>
    <t>Ершова Елена Владимировна,                                                                                  Новосибирская область, г. Новосибирск, МКОУ ДОД ДТД УМ "Юниор"</t>
  </si>
  <si>
    <t>Ершов Михаил (3), Ершова Елена (3), Лазурин Никита (б/р), Белицер Дмитрий (б/р), Санников Павел (б/р), Воробьёв Виктор (б/р), Воробьёва Анастасия (б/р), Спасибин Влад (б/р), Третьякова Александра (б/р), Третьякова Надежда (б/р)</t>
  </si>
  <si>
    <t>Восточный Саян    г. Красноярск – Красноярские столбы – пещ. Торгашинская – г. Красноярск</t>
  </si>
  <si>
    <t>05.08.14 – 12.08.14 г.,     6 дней, 50 км, 1 пещера</t>
  </si>
  <si>
    <t>Ершов Михаил Сергеевич,                                                                                         Новосибирская область, г. Новосибирск, МКОУ ДОД ДТД УМ "Юниор"</t>
  </si>
  <si>
    <t>Ершов Михаил (3), Ершова Елена (3), Лазурин Никита (б/р), Белицер Дмитрий (б/р), Санников Павел (б/р), Воробьёв Виктор (б/р), Воробьёва Анастасия (б/р), Спасибин Влад (б/р), Лазурина Анастасия (б/р), Михайлов Александ (б/р), Васильев Степан (б/р)</t>
  </si>
  <si>
    <t>Отроги Салаирского кряжа     пос. Карпысак – Буготакские сопки – пос. Кусково – пещ. Изылинская – пос. Кусково</t>
  </si>
  <si>
    <t>25.07.14 – 02.08.14 г.,     6 дней, 60 км, 1 пещера</t>
  </si>
  <si>
    <t>Ершов Михаил (3), Ершова Елена (3), Агуреев Павел (б/р), Шувье Никита (б/р), Третьякова Алина (б/р), Сурков Дмитрий (б/р)Севагин Егор (б/р), Рябиченко Ивника (б/р), Прозорова Александра Попов Максим (б/р)</t>
  </si>
  <si>
    <t>14.07.14 – 17.07.14 г.,     4 дня, 30 км, 2 пещеры</t>
  </si>
  <si>
    <t>Ершова Елена Владимировна,                                                                                       Новосибирская область, г. Новосибирск, МКОУ ДОД ДТД УМ "Юниор"</t>
  </si>
  <si>
    <t>Ершов Михаил (3), Ершова Елена (3), Незбудей Роман (б/р), Панасенко Артём (б/р), Литвяк Артём (б/р), Грязля Снежанна (б/р), Казаков Роман (б/р), Калинкина Валерия (б/р), Третьякова Александра (б/р), Третьякова Надежда (б/р)</t>
  </si>
  <si>
    <t>11.07.14 – 14.07.14 г.,     4 дня, 30 км, 2 пещеры</t>
  </si>
  <si>
    <t>Ершов Михаил Сергеевич,                                                                                       Новосибирская область, г. Новосибирск, МКОУ ДОД ДТД УМ "Юниор"</t>
  </si>
  <si>
    <t>Ершов Михаил (3), Ершова Елена (3), Анисимов Вадим (б/р), Аникина Надежда (б/р), Осинцева Елизавета (б/р), Клюев Максим (б/р), Денисова Софья (б/р), Викулов Никита (б/р), Сочивкина Ксения (б/р)</t>
  </si>
  <si>
    <t>20.08.14 – 24.08.14 г.,     4 дня, 2 пещеры</t>
  </si>
  <si>
    <t>Ершова Елена Владимировна,                                                                                                   Новосибирская область, г. Новосибирск, МКОУ ДОД ДТД УМ "Юниор"</t>
  </si>
  <si>
    <t>Ершов Михаил (3), Ершова Елена (3), Невмера Наум б/р, Родина Кристина б/р, Жижайкин Александр (б/р), Летина Софья (б/р), Шапотин Артём (б/р), Щетинкина Тамара (б/р), Щетинкина София (б/р)</t>
  </si>
  <si>
    <t>24.08.14 – 27.08.14 г.,     4 дня, 2 пещеры</t>
  </si>
  <si>
    <t>Ершова Елена Владимировна,                                                                                 Новосибирская область, г. Новосибирск, МКОУ ДОД ДТД УМ "Юниор"</t>
  </si>
  <si>
    <t>Ершов Михаил (3), Ершова Елена (3), Шумихина Юлия (б/р), Гавриленко Вадим (б/р), Довгулев Александр (б/р), Долгова Екатерина (б/р), Журкович Диана (б/р), Родионова Алина (б/р), Бакина Анна (б/р)</t>
  </si>
  <si>
    <t>Салаирский кряж     пос. Карпысак – пещ. Барсуковская – пос. Новососедово – пещ. Новососедовская – пос. Новососедово</t>
  </si>
  <si>
    <t>27.08.14 – 30.08.14 г.,     4 дня, 2 пещеры</t>
  </si>
  <si>
    <t>1 разряд - %; 2 разряд - 100%; 3 разряд - 58%</t>
  </si>
  <si>
    <t>Лоценюк Андрей Евгеньевич,                                                                                 Новосибирская область, Искитимский район, ИР ОО "КАСта"</t>
  </si>
  <si>
    <t>Агутин Виталий (б/р), Горбунова Эльвира (б/р), Герасимов Вячеслав (б/р), Герасимова Дарья (б/р), Коростылёв Виталий (б/р), Лоценюк Андрей (б/р)</t>
  </si>
  <si>
    <t>Новосибирская область, Новосибирское водохранилище      МТК «Ареал» – м. Видный  – о. Таньвань – пос. Сосновка – р. Мильтюш – о. Таньвань – м. Видный – МТК «Ареал»</t>
  </si>
  <si>
    <t>08.07.14 – 11.07.14 г.,  4 дня, 84,6 км</t>
  </si>
  <si>
    <t>Баев Илья Николаевич,                                                                                             Новосибирская область, Искитимский район, ИР ОО "КАСта"</t>
  </si>
  <si>
    <t>Мустафин Никита (б/р), Ладошкин Кирилл (б/р), Рудюк Данил (б/р), Лунева Алёна (б/р), Алексеенко Анастасия (б/р), Баев Илья (б/р), Торопов Евгений (б/р)</t>
  </si>
  <si>
    <t>Новосибирская область, Новосибирское водохранилище      МТК «Ареал» – м. Видный  – о. Таньвань – пос. Сосновка – о. Таньвань – м. Видный – МТК «Ареал»</t>
  </si>
  <si>
    <t>11.08.14 – 15.08.14 г.,  4 дня, 74,6 км</t>
  </si>
  <si>
    <t>Мигдай Николай,                                                                                                        Новосибирская область, Искитимский район, ИР ОО "КАСта"</t>
  </si>
  <si>
    <t>Чернов Денис (б/р), Яковлева Марина (б/р), Павленко Арина (б/р), Пактусов Сергей (б/р), Шапарев Виталий (б/р), Мигдай Николай (б/р)</t>
  </si>
  <si>
    <t>Новосибирская область, Новосибирское водохранилище      МТК «Ареал» – м. Видный – о. Таньвань – пос. Сосновка – о. Таньвань – м. Видный – МТК «Ареал»</t>
  </si>
  <si>
    <t>15.08.14 – 19.08.14 г.,  4 дня, 74,6 км</t>
  </si>
  <si>
    <t>Мигдай Николай,                                                                                                      Новосибирская область, Искитимский район, ИР ОО "КАСта"</t>
  </si>
  <si>
    <t>Петров Александр (б/р), Павленко Пётр (б/р), Храмцов Евгений (б/р), Минор Сергей (б/р), Мигдай Николай (б/р)</t>
  </si>
  <si>
    <t>Баев Илья Николаевич,                                                                                            Новосибирская область, Искитимский район, ИР ОО "КАСта"</t>
  </si>
  <si>
    <t>Мустафин Никита (б/р), Ладошкин Кирилл (б/р), Рудюк Данил (б/р), Лунева Алёна (б/р), Алексеенко Анастасия (б/р), Баев Илья (б/р)</t>
  </si>
  <si>
    <t>20.08.14 – 24.08.14 г.,  4 дня, 74,6 км</t>
  </si>
  <si>
    <t>Лоценюк Андрей Евгеньевич,                                                                                     Новосибирская область, Искитимский район, ИР ОО "КАСта"</t>
  </si>
  <si>
    <t>Иванищев Дмитрий (б/р), Карпенко Анна (б/р), Лавриненко Максим (б/р), Лоценюк Андрей (б/р)</t>
  </si>
  <si>
    <t>Новосибирская область, Новосибирское водохранилище      МТК «Ареал» – м. Видный  – о. Таньвань – м. Видный – МТК «Ареал»</t>
  </si>
  <si>
    <t>16.07.14 – 18.07.14 г.,  3 дня, 56 км</t>
  </si>
  <si>
    <t>Григорьев Константин (б/р), Задорожный Денис (б/р), Лоценюк Андрей (б/р), Павленко Пётр (б/р), Петрова Юлия (б/р)</t>
  </si>
  <si>
    <t>11.06.14 – 14.06.14 г.,  4 дня, 56 км</t>
  </si>
  <si>
    <t>Бабиков В.А., КМС, г. Томск;  Анохин А.В., КМС, г. Новосибирск</t>
  </si>
  <si>
    <t>Квалификационный ранг - 6 баллов;</t>
  </si>
  <si>
    <t>1 разряд - %; 2 разряд - %; 3 разряд - 70%</t>
  </si>
  <si>
    <t>Жигарев Вячеслав Олегович,                                                                      Новосибирская область, г. Новосибирск</t>
  </si>
  <si>
    <t>Новосибирская область, Новосибирское водохранилище      о.п. Береговая –  о. Таньвань – Бердская коса – о. Боровские – о. Таньвань – о.п. Береговая</t>
  </si>
  <si>
    <t>Жигарев Вячеслав (3), Елфимова Таисия (КМС), Манин Яков (КМС)</t>
  </si>
  <si>
    <t>14.07.14 – 17.07.14 г.,   4 дня, 70 км</t>
  </si>
  <si>
    <t>4-6</t>
  </si>
  <si>
    <t>7-8</t>
  </si>
  <si>
    <t>9-10</t>
  </si>
  <si>
    <t>№  п/п</t>
  </si>
  <si>
    <t xml:space="preserve">ФИО руководителя группы,         территория РФ, город, клуб, секция </t>
  </si>
  <si>
    <t>Состав группы, спортивный разряд</t>
  </si>
  <si>
    <t>к.с. заяв.</t>
  </si>
  <si>
    <t>Кол. участ.</t>
  </si>
  <si>
    <t>Сроки прохождения</t>
  </si>
  <si>
    <t>Новосибирская область, г. Новосибирск</t>
  </si>
  <si>
    <t>к.с. факт.</t>
  </si>
  <si>
    <t>Средние значения показателей</t>
  </si>
  <si>
    <t>Итого</t>
  </si>
  <si>
    <t>Сложность</t>
  </si>
  <si>
    <t>Новизна</t>
  </si>
  <si>
    <t>Безопасность</t>
  </si>
  <si>
    <t>Напряжен.</t>
  </si>
  <si>
    <t>Полезность</t>
  </si>
  <si>
    <t>(С)</t>
  </si>
  <si>
    <t xml:space="preserve">(НВ) </t>
  </si>
  <si>
    <t xml:space="preserve"> (Б) </t>
  </si>
  <si>
    <t xml:space="preserve">(Н) </t>
  </si>
  <si>
    <t>(П)</t>
  </si>
  <si>
    <t xml:space="preserve">Главный судья                         </t>
  </si>
  <si>
    <t xml:space="preserve">Главный секретарь                  </t>
  </si>
  <si>
    <t>Артемьева М.А., СС1К, Красноярский край</t>
  </si>
  <si>
    <t>3у</t>
  </si>
  <si>
    <t>ДЕПАРТАМЕНТ ФИЗИЧЕСКОЙ КУЛЬТУРЫ И СПОРТА НОВОСИБИРСКОЙ ОБЛАСТИ</t>
  </si>
  <si>
    <t>ФЕДЕРАЦИЯ СПОРТИВНОГО ТУРИЗМА РОССИИ        НОВОСИБИРСКОЕ ОТДЕЛЕНИЕ</t>
  </si>
  <si>
    <t>Статус соревнований:</t>
  </si>
  <si>
    <t>Группа спортивных дисциплин:</t>
  </si>
  <si>
    <t xml:space="preserve">маршрут </t>
  </si>
  <si>
    <t>Виды спортивных дисциплин:</t>
  </si>
  <si>
    <t xml:space="preserve">маршрут – пешеходный, водный, горный, лыжный, на средствах передвижения, парусный, комбинированный, спелео (1 – 6 к.с.) </t>
  </si>
  <si>
    <t>ПРОТОКОЛ РЕЗУЛЬТАТОВ ТЕРРИТОРИАЛЬНОГО ЗАЧЁТА</t>
  </si>
  <si>
    <t>№№</t>
  </si>
  <si>
    <t>Сборная команда                                         территории Российской Федерации</t>
  </si>
  <si>
    <t>Пешеходный маршрут</t>
  </si>
  <si>
    <t>Водный маршрут</t>
  </si>
  <si>
    <t>Горный маршрут</t>
  </si>
  <si>
    <t>Лыжный маршрут</t>
  </si>
  <si>
    <t>Маршрут на средствах передвижения</t>
  </si>
  <si>
    <t>Парусный     маршрут</t>
  </si>
  <si>
    <t>Спелео        маршрут</t>
  </si>
  <si>
    <t>Комбинированный маршрут</t>
  </si>
  <si>
    <t>Сумма очков</t>
  </si>
  <si>
    <t>Место</t>
  </si>
  <si>
    <t>Первенство России по спортивному туризму 2014 г. среди юниоров                           12.12.14 - 26.12.14, г. Новосибирск</t>
  </si>
  <si>
    <t>Бакланова Вера Павловна,                                                                                                                          Кемеровская область, г. Новокузнецк, МБОУ ДОД ГДД(ю)Т им. Н.К. Крупской</t>
  </si>
  <si>
    <t>Воротников Михаил (б/р), Елховская Любовь (б/р), Кайгородов Денис (б/р), Камзычаков Максим (б/р), Лукьянец Анатолий (б/р), Наумкин Андрей (б/р), Ралдугин Антон (б/р), Собянин Михаил (б/р), Урусов Фёдор (б/р), Урусова Полина (б/р), Харьков Кирилл (б/р), Бакланова Вера (МС)</t>
  </si>
  <si>
    <t>Кузнецкий Ала-Тау   ст. Казынет – сплав по р. Томь – г. Междуреченск</t>
  </si>
  <si>
    <t>30.04.14 – 05.05.14 г.,       6 дней, 160 км</t>
  </si>
  <si>
    <t>Глазачев Данила Вячеславович,                                                                            Новосибирская область, г. Новосибирск, Новосибирский государственный педагогический университет (НГПУ) т/к "Ювента"</t>
  </si>
  <si>
    <t>Дудченко Наталья (2), Коробицин Евгений (КМС), Кучеева Дарья (2), Глазачев Данила (2)</t>
  </si>
  <si>
    <t>Отроги Салаирского кряжа          ст. Буготак – пос. Карпысак (пешком) – сплав по р. Буготак (пор. Мельничный 1 к.т., шив. Альпинист 1 к.т.) – сплав по р. Иня – о.п. Разъезд  Иня</t>
  </si>
  <si>
    <t>23.04.14 – 27.04.14 г.,   5 дней,  120 км</t>
  </si>
  <si>
    <t>Жигарев Вячеслав Олегович,                                                                      Новосибирская область, г. Новосибирск, Новосибирский государственный педагогический университет (НГПУ) т/к "Ювента"</t>
  </si>
  <si>
    <t>Жигарев Вячеслав (3), Елфимова Таисия (КМС), Коркина Юлия (3), Манин Яков (КМС)</t>
  </si>
  <si>
    <t xml:space="preserve">Отроги Салаирского кряжа          ст. Буготак – пос. Карпысак (пешком) – сплав по р. Буготак (пор. Мельничный 1 к.т., шив. Альпинист 1 к.т.) – сплав по р. Иня – о.п. Разъезд  Иня + соревнования на р. Шипуниха "Мемориал Шаболина-2014" </t>
  </si>
  <si>
    <t>23.04.14 – 27.04.14 г.,   5 дней, 100 км</t>
  </si>
  <si>
    <t>Кудряшова Светлана Валерьевна,                                                                         Красноярский край, ЗАТО Железногорск, пос.Подгорный, МКОУ СО Школа №104</t>
  </si>
  <si>
    <t>Кудряшова Светлана (2), Бондарева Юлия (3), Хессин Максим (3), Акентьев Валентин (3), Акперов Руслан (1юн), Артеменко Александр (1 юн), Бессольцева Ангелина (1 юн), Иванников Дмитрий (1 юн), Калинин Дмитрий (1 юн), Кофанов Иван (3 юн), Лемкин Владимир (3 юн), Ложникова Полина (б/р), Меркулова Анастасия (3 юн), Мисякова Елена (1 юн), Новиков Дмитрий (3 юн), Проворных Марина (3 юн), Рахимов Андрей (3 юн), Стунжас Алина (3 юн), Субботин Александр (1 юн), Харьков Александр (1 юн)</t>
  </si>
  <si>
    <t>Восточный Саян       пос. Нарва – сплав по р.Мана (пос. Большой Унгут, ск. Иртышские, ск. Серебрянские, пос. Урман, пос.Береть) – пос.Усть-Мана</t>
  </si>
  <si>
    <t>07.07.14 – 16.07.14 г.,        10 дней, 235 км</t>
  </si>
  <si>
    <t>Румянцева Елена Анатольевна,                                                                       Красноярский край, Козульский район МБОУ «Козульская СОШ№2»</t>
  </si>
  <si>
    <t>Гардт Эдуард (б/р), Корнеева Ольга (б/р), Космаченко Егор (б/р), Калошин Андрей (б/р), Лемяскина Анастасия (б/р), Мальцев Семён (б/р), Осадчий Эдуард (б/р), Первушкина Ирина (б/р), Ракшов Илья (б/р), Румянцева Елена (б/р), Юрков Владислав (б/р), Ямщиков Владислав (б/р)</t>
  </si>
  <si>
    <t>Восточный Саян           пос. Б.Унгут сплав по р. Мана (пос. Жержул, пос. Урман, пос. Береть) – пос. Усть-Мана</t>
  </si>
  <si>
    <t>06.08.14 – 16.08.14 г.,       11 дней, 215 км</t>
  </si>
  <si>
    <t>Слыш Сергей Викторович,                                                                                         Новосибирская область, Муниципальное бюджетное учреждение дополнительного образования детей «Детско-юношеская спортивная школа технического, экстремального, интеллектуального спорта» (МБУДОД «ДЮСШ ТЭИС»)</t>
  </si>
  <si>
    <t>Слыш Сергей (3), Гаврош Дмитрий (3), Богомолов Алексей (3), Настенко Артём (3), Саламатин Алексей (3), Чахлов Роман (3), Нагель Павел (3), Поречнева Ирина (3), Щиголева Даша (3), Жигалова Анна (3), Демиденко Даша (3), Филатова Наталья (3), Бучельникова Софья (3), Яцкова Вика (3), Петрова Юля (3), Марченко Игорь (3),  Корнилов Олег (3)</t>
  </si>
  <si>
    <t>Отроги Салаирского кряжа          пос. Никоново – сплав по р. Бердь (ст. «Соколиный камень», ст. «Остров») – пос. Старососедово</t>
  </si>
  <si>
    <t>01.08.14 – 05.08.14 г.,    5 дней, 60 км</t>
  </si>
  <si>
    <t>Западная Сибирь,                      пос. Новый свет – сплав по реке Золотой Китат – сплав по реке Яя – пос. Яя</t>
  </si>
  <si>
    <t xml:space="preserve">25.04.14 – 28.04.14 г.,     4 дня, 94 км </t>
  </si>
  <si>
    <t>Чекалина Юлия Анатольевна,                                                                                Томская область, г. Томск, Томский государственный университет, т/к "Берендеи"</t>
  </si>
  <si>
    <t>Матюшина Екатерина (б/р), Перистая Ирина, Тортачакова Анастасия, Чекалина Юлия, Павлющик Роман (3), Соколов Илья (3), Ступина Александра (2), Темников Александр (КМС), Фролов Леонид (2), Чистопьян Денис (2), Щекочихин Николай (3)</t>
  </si>
  <si>
    <t>Дробов Алексей Сергеевич,                                                                                Томская область, г. Томск, Томский государственный университет, т/к "Берендеи"</t>
  </si>
  <si>
    <t>Базуева Юлия (б/р), Гешторайтите Анна (б/р), Дробов Алексей (б/р), Негоденко Елена (б/р)</t>
  </si>
  <si>
    <t>Ларина Анна Викторовна,                                                                                    Томская область, г. Томск, Муниципальное бюджетное общеобразовательное учреждение дополнительного образования детей Дом детства и юносшества "Кедр"(ДДЮ "Кедр"</t>
  </si>
  <si>
    <t>Ларина Анна (КМС), Лезин Виктор (КМС), Каверина Наталья (3), Карташова Елена (б/р), Кисенков Дмитрий (3), Конотопский Никита (3), Скрипченко Дмитрий (3), Ядрищенский Максим (б/р)</t>
  </si>
  <si>
    <t>Западная Сибирь, Кузнецкий Ала-Тау             пос. Ефремкино – пос. Коммунар – пос. Базан (пешком) – сплав по р. Уса (пор. Базанский, пор. Антониновский) – пещ. Памятная 1 к.т. (устье р. Черная Уса) – сплав по р. Уса (пор. Сопливый, пор. Шатайский, корд. «Шатай») – р. Тумуяс (волок) – пещ. Визбора 1 к.т. – сплав по р. Тумуяс (пор. Визбора) – г. Междуреченск</t>
  </si>
  <si>
    <t>06.07.14 – 17.07.14 г.,      12 дней, 15 км</t>
  </si>
  <si>
    <t>Базуева Юлия (б/р), Измайлов Игорь (б/р), Негоденко Елена (б/р), Попов Юрий (б/р), Румянцева Елена (б/р), Соврасова Дарья (б/р), Чекалина Юлия (б/р), Ченцова Дарья (б/р)</t>
  </si>
  <si>
    <t>10.07.14 – 15.07.14 г.,    6 дней, 93 км</t>
  </si>
  <si>
    <t>Вахрушева Марина (1), Колесова Анастасия (3), Круглов Анатолий (2), Маркашов Богдан (3), Павлющик Роман (3), Соколов Илья (3), Ступина Александра (2), Темников Александр (КМС), Фролов Леонид (2), Чистопьян Денис (3), Щекочихин Николай (3)</t>
  </si>
  <si>
    <t>Восточная Сибирь        235 км Североенисейского тракта – сплав по р. Чиримба (дражные каналы 2 к.т., шив. Чиримбинская 2 к.т.) – сплав по р. Большой Пит (пор. Большепитской 2 к.т.) – пос. Брянка</t>
  </si>
  <si>
    <t>01.07.14 – 11.07.14 г.,      7 дней, 191 км</t>
  </si>
  <si>
    <t>Бакланова Вера Павловна,                                                                                    Кемеровская область, г. Новокузнецк, МБОУ ДОД ГДД(ю)Т им. Н.К. Крупской</t>
  </si>
  <si>
    <t>Горная Шория                 пос. Шерегеш – сплав по р. Унзас – сплав по р. Мрассу – сплав по р. Томь – ст. Томусинская</t>
  </si>
  <si>
    <t>11.06.14 – 18.06.14 г.,     8 дней, 165 км</t>
  </si>
  <si>
    <t>Восточный Саян      пос. Ольгино – сплав по р. Рыбная – сплав по р.Кан – р. Енисей – пос. Кононово</t>
  </si>
  <si>
    <t xml:space="preserve">Ильин Андрей Владимирович,                                                                              Иркутская область, г.  Железногорск-Илимский, Нижнеилимский т/к "Траверс" </t>
  </si>
  <si>
    <t>Ануфриев Олег (б/р), Ильин Андрей  (б/р), Ильин Данил (б/р), Кафтунов Артур (б/р), Конаев Дмитрий (б/р), Пашинский Сергей (б/р), Ширяев Игорь (б/р),</t>
  </si>
  <si>
    <t>Прибайкалье, Байкальский хребет      сплав по р. Гоуджекит – сплав по р. Тыя – сплав по р. Кунерма – сплав по р. Улькан</t>
  </si>
  <si>
    <t>12.06.14 – 17.06.14 г.,  6 дней,  188 км</t>
  </si>
  <si>
    <t>Дульский Василий Иванович,                                                                                  Республика Марий Эл,  Йошкар-Ола, ГБОУДОД РМЭ "ДЮЦ "Роза ветров"</t>
  </si>
  <si>
    <t>Гасникова Анастасия (б/р), Домрачев Сергей (1), Дульский Василий (1), Дульский Станислав (1), Ионин Максим (2), Каширин Николай (2), Колесникова Елизавета (1), Кошкин Павел (б/р), Лебин Алексей (1), Макаров Андрей (2), Михалкин Иван (2), Перес Эльма (б/р), Розинов Лев (2), Санников Дмитрий (2), Солдаткина Мария (3), Черников Михаил (2), Чулин Алексей (2), Эскаев Андрей (3)</t>
  </si>
  <si>
    <t xml:space="preserve"> Карелия       сплав по р. Тунтсайоки (пор. Каньонный 2 к.т., пор. Первенец 3 к.т., пор. Падун 4 к.т., пор. Кривой 3 к.т., пор. Надежда 3 к.т., пор. Красивый 3 к.т., пор. Яма 3 к.т., пор. Котел 3 к.т.) – сплав по р. Тумча (пор. Карниз 3 к.т., пор. Змея 3 к.т., пор. Шляпа 4 к.т.) – Иовское водохранилище – пос. Зареченск</t>
  </si>
  <si>
    <t>09.07.14 – 20.07.14 г.,    7 дней, 136 км</t>
  </si>
  <si>
    <t>Неугодников Ярослав Викторович,                                                                      Кемеровская область, г. Новокузнецк, МКОУ «Детский дом – школа № 95»</t>
  </si>
  <si>
    <t>Анашкин Юрий (б/р), Баранов Артём (б/р), Гребенщиков Владислав (б/р), Дроздов Максим (б/р), Завьялов Роман (б/р), Коновалов Артём (б/р), Король Максим (б/р), Любинский Николай (б/р), Мыжевских Константин (б/р), Мунарев Дмитрий (б/р), Никитин Иван (б/р), Некрасов Никита (б/р), Нетяга Павел (б/р), Трегуб Тимур (б/р), Неугодников Ярослав (б/р)</t>
  </si>
  <si>
    <t>Среднесибирское плоскогорье, плато Сыверма       пос. Тура – стрелка рек Понко и Корвунчана – р. Понко (пешком) – сплав по р. Понко 2 к.с. – оз. Некэнгдэкон (рад) – сплав по р. Корвунчана – сплав по р. Делуикта 2 к.с.  –  сплав по р. Корвунчана (пор. 1 и 2 каскады 3 к.т.)  – сплав по р. Кочечум – сплав по р. Сенгачангда (верхний каскад шивер 2 к.т.) – пер. "Горелый" н/к – сплав по р. Гуткэнгде (пор. "Временный " 4 к.т., каскад шивер 3 к.т.) – р. Гуткэнгде – сплав по р. Кочечум (шив. "Кочечумская" 3 к.т.) – пос. Тура</t>
  </si>
  <si>
    <t>05.07.14 – 05.08.14 г.,   32 дня, 532 км</t>
  </si>
  <si>
    <t>Тарновский Роман Владимирович,                                                                      Томская область, г. Томск, Томский Политехнический Университет (ТПУ), т/к "Амазонки"</t>
  </si>
  <si>
    <t>Андриященко Владимир (3), Капул Анна (б/р), Кузнецова Анастасия (б/р), Рашитов Владислав (б/р), Серкина Дарья (б/р), Соломатин Ярослав (б/р), Тарновский Роман (2), Умутбеков Даурен (2), Шандыбина Анна (3), Шульженко Александра (3), Фандюшина Ирина (2)</t>
  </si>
  <si>
    <t>г. Томск – мост через р. Золотой Китат (начало сплава) – р. Золотой Китат – пос. Мальцево – р. Алчедат – р. Золотой Китат – пос. Новониколаевка – р. Золотой Китат – р. Яя – пос. Яя (конец сплава) – г. Тайга – г. Томск</t>
  </si>
  <si>
    <t>08.05.14 – 12.05.14 г.,     4 дня, 101 км</t>
  </si>
  <si>
    <t>Западный Саян                пос. Мрассу – пер. Консинский Разлом (пешком) – сплав по р. Большой Абакан – сплав по р. Абакан – г. Абаза</t>
  </si>
  <si>
    <t>15.08.14 – 24.08.14 г.,     10 дней, 167 км</t>
  </si>
  <si>
    <t>Ермолаев Владислав Викторович,                                                                        Республика Коми, г. Воркута</t>
  </si>
  <si>
    <t>Мурманская область             пос. Алакуртти – сплав по р. Тунтсайоки – сплав по р. Тумча – Йовское водохранилище – г. Зареченск</t>
  </si>
  <si>
    <t>15.06.14 – 21.06.14 г.,    5 дней, 105 км</t>
  </si>
  <si>
    <t>Акулин Глеб (б/р), Андрикович Егор (б/р), Быкова Вера (б/р), Винниченко Кирилл (б/р), Раков Дмитрий (2), Ракова Ирина (2), Раков Михаил (1), Салосенкова Алёна (2), Салосенкова Ольга (б/р), Трофимов Данил (б/р)</t>
  </si>
  <si>
    <t xml:space="preserve">Восточный Саян,  Хребет Тункинские Гольцы      пос. Аршан – р. Кынгарга – пер. Аршанский 1А, 1954 – р. Федюшкина речка – р. Китой – р. Билюта – р. Китой – р. Шумак – ист. Шумак – р. Шумак Лев. – пер. Шумак 1А, 2760 – р. Ехэ-Гэр – пос. Нилова Пустынь
</t>
  </si>
  <si>
    <t>11.08.14 – 21.08.14 г.,    8 дней, 112 км</t>
  </si>
  <si>
    <t>Благовещенский Владимир Николаевич, Новосибирская область, г. Новосибирск, НОУ «Православная гимназия во имя святых равноапостольных Кирилла и Мефодия»</t>
  </si>
  <si>
    <t>Западный Саян, хребет Ергаки      622 км – р. Тушканчик – р. Медвежий – оз. Светлое – р. Золотарный – оз. Золотарное – пер. Зелёный 1А, 1830 – р. Бол. Безрыбный – оз. Бол. Безрыбное – оз. Бол. Буйбинское – р. Прямой Тайгиш – р. Лев. Тайгиш – р. Тайгишонок – оз. Чёрное – пер. НКТ 1А, 1800 – оз. Сказка – пер. Сказка 1А, 1760 – оз. Лазурное – пер. Тайгиш-2 1А, 1740 – оз. Художников + оз. Тёплое (рад) – пер. Художников 1А, 1850 – оз. Каровое – Висячий камень – оз. Радужное – Тармазаковский мост (614 км)</t>
  </si>
  <si>
    <t>30.06.14 – 09.07.14 г.,       9 дней, 72,6 км</t>
  </si>
  <si>
    <t>Елфимова Таисия Михайловна,                                                      Новосибирская область, Новосибирск, Новосибирский государственный педагогический университет (НГПУ), т/к "Ювента"</t>
  </si>
  <si>
    <t>Грачёв Владимир (3), Глазачев Данил (1), Елфимова Таисия (КМС), Кучеева Дарья (3), Коркина Юлия (3), Старков Сергей (б/р), Шайдурова Анастасия (3)</t>
  </si>
  <si>
    <t>Северный Тянь-Шань, Заилийский Ала-Тау              Медео – р. Горельник – пер. Титова 1А, 3600 – ГМС "Молодёжная" – пер. Молодёжный Сев. 1А, 3720 – пер. Советов 1А, 3500 – р. Озёрная – Медео – пер. Талгарский Бол.  н/к  –  р. Левый Талгар – пер. Фестивальный 1Б, 4070 – оз. Джасыл-Кёль – пер. Ак-Суу 1А, 4151– р. Чон Ак-Суу – пос. Хутор</t>
  </si>
  <si>
    <t>1у</t>
  </si>
  <si>
    <t>15.09.14 – 29.09.14 г.,  13 дней, 116 км</t>
  </si>
  <si>
    <t>Зозуля Павел Юрьевич,                                                                                Забайкальский край, г.Чита, ГОУ ДОД "Забайкальский детско-юношеский центр"</t>
  </si>
  <si>
    <t>Забайкалье, Кодар       ст. Кодар – р. Сюльбан – р. Оленний рог – пер. Семи гномов 1Б – р. Лев. Сыгыкта – пер. Верхнесакуканский н/к – пер. Куанда 1Б (рад) – р. Верх. Сакукан – пер. Советских географов 2А – пер. Ленинградец 2А – р. Бирокан – пер. Сюрприз 2А – р. Средн. Сакукан – Мраморное ущелье (рад) – ур. Чарские пески – пос. Чара</t>
  </si>
  <si>
    <t>23.07.14 – 03.08.14 г.,   13 дней, 160 км</t>
  </si>
  <si>
    <t>н/к</t>
  </si>
  <si>
    <t>2у</t>
  </si>
  <si>
    <t>Бородина Галина Сергеевна,                                                                                          Алтайский край, ГО ЗАТО СибирскийТуристско-краеведческое объединение «Исследователь», МБУДО ДЮЦ «Росток»</t>
  </si>
  <si>
    <t>Бородин Андрей (2), Бородин Антон (2), Бородина Галина (1), Верещагин Павел (б/р), Доровской Владислав (б/р), Керимов Олег (2), Миляев Владимир(б/р), Смирнов Владислав (б/р)</t>
  </si>
  <si>
    <t>Центральный Алтай, Северо-Чуйский хребет      пос. Чибит – р. Орой – р. Маашей – пер. Дорожный н/к – в. ПСК 1Б (рад) – ур. Ештыкель – р. Актру – р.  Карасу – в. Юбилейный 1Б, п/п (Вост. ребро) – пер. Значкист 1Б – в. Стажеров 2А (рад) – оз. Голубое – в. Актру-Баш 40040, 2А – ПСО Актру – Перевалка – пос. Курай</t>
  </si>
  <si>
    <t>26.06.14 – 08.07.14 г.,         10 дней, 156 км</t>
  </si>
  <si>
    <t>Сапрыкин Василий Павлович,                                                                                                                                            Ульяновская область, г. Ульяновск, Региональная общественная организация "Ульяновская Федерация спортивного туризма"</t>
  </si>
  <si>
    <t>Романов Сергей (2), Ереев Даниил (3), Нерадовских Анастасия (3), Белов Максим (3), Курников Дмитрий (3), Потманцев Никита (3), Сапрыкин Василий (МС)</t>
  </si>
  <si>
    <t>Центральный Кавказ, Приэльбрусье    пос. Хурзук – р. Уллухурзук – р. Енукол – пер. Енукол н/к, 2266 – р. Эльмезтебе – пер. Быкылы н/к, 2971 – р. Перевальная – пер. Чемарт н/к, 3132 – р. Чемарткол – пер. Шахты 1Б, 3385 – р. Голубой – руч. Кислый – пер. Нарджал 1А, 3406 – пер. Бурунташ н/к, 3088 – р. Кызылкол – мин. ист. Джиллы-Суу – пер. Дождливый 1Б, 3488 –  лед. Балыксубаши – пер. Начинающих туристов 1Б, 3679, п/п – лед. Джикаугенкёз –  «Северный приют» – пер. Северные ледовые поля Эльбруса 2А, 4036 – пер. Балкбаши 1Б, 3691 – р. Битюктюбе – пер. Пастухова + пер. Летчика Машкова 1А, 3495 – пер. Кольцевой 1А, 3353 – р. Уллухурзук – пос. Хурзук</t>
  </si>
  <si>
    <t>03.08.14 – 23.08.14 г.,     14 дней, 168 км</t>
  </si>
  <si>
    <t>Ашмарин Илья (б/р), Бекарев Евгений (б/р), Данилова Дарья (б/р), Зятиков Константин (б/р), Китиа Радмила (б/р), Король Михаил (б/р), Носов Михаил (б/р), Сменчугов Дмитрий (б/р), Лочехин Александр (б/р)</t>
  </si>
  <si>
    <t>Центральный Тянь-Шань, хребет Терскей Ала-Тау        р. Джеты-Огуз – р. Телеты – пер. Телеты 1А, 3782 – а/л Каракол – р. Уюктор – лед. Каракол (рад) – р. Каракол – р. Кургактор – оз. Алакёль – пер. Алакёль Сев. 1А, 3890 – р. Кельдыке - р. Алтын-Арашан – кур. Алтын-Арашан</t>
  </si>
  <si>
    <t>12.07.14 – 18.07.14 г.,              7 дней, 100 км</t>
  </si>
  <si>
    <t>Соколан Юлия Ванцеттъевна,                                                                               Чувашская республика, г. Чебоксары, турклуб «Памирка»</t>
  </si>
  <si>
    <t>01.08.14 – 12.08.14 г.,     12 дней, 114 км</t>
  </si>
  <si>
    <t>Центральный Кавказ, Приэльбрусье        "Песчаная гостиница" – пер. Азау 1А – пер. Хотютау 1Б – пер. Эхо войны 1А – р. Ирик – пер. Терсколак 1Б – лед. Ирик – пер.Терскол(1Б*) – лед. Терскол – приют 11 – в. Эльбрус Вост. 5642, 2А (рад) – пос. Терскол</t>
  </si>
  <si>
    <t>Губанов Егор Алексеевич,                                                                                   Новосибирская область, Искитимский район, пос. Быстровка, т/к «СМЕНА»</t>
  </si>
  <si>
    <t>Губанов Егор (б/р), Радченко Дмитрий (б/р), Павленко Пётр (б/р), Макаров Евгений (б/р)</t>
  </si>
  <si>
    <t>Центральный Алтай, Северо-Чуйский хребет    801 км Чуйского тракта – р. Мажой – лед. Машей – пер. Шавлинский Нижний 1Б – оз. Шавлинское Бол. – оз. Шавлинское Верх. – пер. Абыл-Оюк 1Б – р. Карагем Пр. – р. Йолдо-Айры – пер. Карагем н/к – р. Джело – пер. Купол трех озер 1Б – а/л Актру – перевалка – пос. Курай</t>
  </si>
  <si>
    <t>12.07.14 – 24.07.14 г.,   10 дней, 135 км</t>
  </si>
  <si>
    <t>Павлов Николай Анатольевич,                                                                                Иркутская область, г. Братск</t>
  </si>
  <si>
    <t>Арбатский Матвей (б/р), Боровков Владимир (б/р), Борисов Антон (б/р), Евсеев Виктор (б/р), Колодезникова Евгения (б/р), Кисленко Дмитрий (б/р), Котельников Андрей (б/р), Погодаев Михаил (б/р), Симоненко Тимофей (б/р), Серебрянская Мария (б/р), Серебрянская Наталья (б/р), Павлов Николай (б/р)</t>
  </si>
  <si>
    <t>Восточный Саян                  пос. Выезжий Лог – рудн. Юльевский – сплав по р. Мана – пос. Нарва</t>
  </si>
  <si>
    <t>05.07.14 – 26.07.14 г.,      14 дней, 190 км</t>
  </si>
  <si>
    <t>Карцев Антон Олегович,                                                                                  Алтайский край, г. Барнаул, НОУ ВПО АФ РМАТ</t>
  </si>
  <si>
    <t>Карцев Антон (б/р),  Ащеулов Кирилл (б/р), Макарова Анастасия (б/р), Волокитин Роман (б/р), Клишина Марина (б/р), Шагапова Эльвира (б/р)</t>
  </si>
  <si>
    <t>Северный Алтай         пос. Ая - Тавдинские пещеры - с. Алтайское</t>
  </si>
  <si>
    <t>16.10.14 – 20.10.14 г.,     4 дня, 60 км</t>
  </si>
  <si>
    <t>Кузнецов Александр Вячеславович,                                                                    Челябинская область, г. Снежинск, МБУ "Молодежный центр", Туристский подростково-молодежный клуб «Вершина», школьный туристский клуб "Атмосфера"</t>
  </si>
  <si>
    <t>Кузнецов Александр (3), Молчанова Анна (б/р), Исаев Михаил (б/р), Шевчукова Дарья (3), Гилева Татьяна (б/р), Куракова Анастасия (б/р), Трусов Артём (3), Ростовцева Екатерина (3), Лохтин Илья (б/р), Кузнецов Павел (б/р), Карпеев Алексей (б/р), Ровбуть Ольга (б/р), Горбатов Егор (б/р), Колесникова Полина (б/р), Мочалин Михаил (б/р), Паньшин Максим (б/р), Снедкова Анна (б/р)</t>
  </si>
  <si>
    <t>Южный Урал                         пос. Верхнеайское – пещ. Аверкиева Яма 1 к.т. – пос. Межевой – родн. Кургазак – пещ. Надежда 1 к.т. – пещ. Сухокаменка (Понорная) 1 к.т. – пещ. Шахта-30 1 к.т. – пещ. Кургазакская 1 к.с. – пос. Алексеевка – пос. Сикияз-Тамак – пос. Лаклы</t>
  </si>
  <si>
    <t>10.06.14 – 16.06.14 г.,   7 дней, 60 км, 5 пещер</t>
  </si>
  <si>
    <t>Сиротин И.А.,                                                                                                        Алтайский край, г. Барнаул, ФГБОУ ВПО "АлтГПА"</t>
  </si>
  <si>
    <t>Сиротин И.А. (3), Устьянцева Ксения (б/р), Захарченко Дмитрий (б/р), Михайлов Андрей (б/р), Козлов Роман (б/р)</t>
  </si>
  <si>
    <t>Северный Алтай        пос. Ая – т/б "Ак-Туру" – пещ. Тавдинские – ист. Аржан-Суу – оз. Манжерок – т/б "Ак-Туру" – оз.Ая – т/б "Ак-Туру"</t>
  </si>
  <si>
    <t>24.01.14 – 26.01.14 г.,    3 дня, 60 км</t>
  </si>
  <si>
    <t>Сорокина Евгения Александровна,                                                                         Алтайский край, г. Барнаул, КГБОУДОД Алтайский краевой центр детско-юношеского туризма и краеведения</t>
  </si>
  <si>
    <t>Сорокина Евгения (2), Ченин Андрей (3), Заика Кристина (3), Красоткина Дарья (3), Ушаков Александр (3), Беляев Иван (3), Протопопов Алексей (3), Кузьменко Олег (3), Навротский Павел (КМС)</t>
  </si>
  <si>
    <t xml:space="preserve">Центральный Алтай, Северо-Чуйский хребет      г. Барнаул – пос. Полковниково – г. Бийск – пос. Сростки – г. Горно-Алтайск – пос. Майма – пер.Чике-Таман – пос. Иня – пос. Йодро – пос. Ак-Бом – сплав по р.Чуя – Айгулатский хребет – пол. Кедровка (конный) – пос. Ак-Бом – ист. Аржан-Суу (рад) – пещ. Большая Белобомская 1 к.т. (рад) – пос. Ак-Бом – г. Барнаул </t>
  </si>
  <si>
    <t>Бородина Мария Олеговна,                                                                                      Алтайский край, г. Барнаул, КГБОУДОД Алтайский краевой центр детско-юношеского туризма и краеведения (КГБУДО "АКЦДЮТиК")</t>
  </si>
  <si>
    <t>Бородина Мария (3), Пронченко Яна (3), Семыкина Жанна (3), Немцев Иван Сергеевич (КМС)</t>
  </si>
  <si>
    <t>Северный Алтай          г. Барнаул – пос. Поспелиха – Колываньстрой – пос.Краснощеково – г. Барнаул</t>
  </si>
  <si>
    <t>18.09.14 –21.09.14 г.,    4 дня, 300 км</t>
  </si>
  <si>
    <t>Шмакова Алёна Евгеньевна,                                                                                   Алтайский край, г. Барнаул, НОУ ВПО АФ РМАТ</t>
  </si>
  <si>
    <t>Шмакова Алёна (б/р), Волкова Анастасия (б/р), Башпаков Алтайчы (б/р), Шевнин Никита (б/р)</t>
  </si>
  <si>
    <t>Центральный Алтай, Северо-Чуйский хребет,               г. Барнаул – Белый Бом (авто) – Айгулакский хребет (конный) – сплав по р. Чуя – г. Барнаул (авто)</t>
  </si>
  <si>
    <t>10.08.14 – 18.08.14 г.,    9 дней, 1500 км</t>
  </si>
  <si>
    <t>Степанов Илья Валерьевич,                                                                                   Челябинская область, г.Челябинск, МБУ ДОД ДЮСШ "Родонит"</t>
  </si>
  <si>
    <t>Елфимова Таисия Михайловна,                                                                              Новосибирская область, г. Новосибирск, Новосибирский государственный педагогический университет, НГПУ т/к «Ювента»</t>
  </si>
  <si>
    <t>Елфимова Таисия (КМС), Тазрашева Ай-Ару (3), Жигарев Олег</t>
  </si>
  <si>
    <t>Северный и Западный Алтай                    г. Новосибирск – г. Искитим – г. Черепаново – пос. Тальменка – г. Бийск  – г. Горно-Алтайск – пос. Соузга – т/б «Сердце Алтая» – пос. Ая – пер. н/к  – пос. Алтайское – г. Бийск – г. Барнаул – пос. Поспелиха – пос. Курья – г. Змеиногорск – пос. Екатериновское – пос. Плоское – р. Алей – пос. Плоское – г. Змеиногорск – г. Барнаул – пос. Тальменка – г. Искитим – г. Новосибирск</t>
  </si>
  <si>
    <t xml:space="preserve"> 05.09.14 – 15.09.14 г.,      6 дней, 2000 км</t>
  </si>
  <si>
    <t>Добарина Ирина Анатольевна,                                                                              Новосибирская область, г. Новосибирск, Новосибирский государственный педагогический университет (НГПУ), т/к "Ювента"</t>
  </si>
  <si>
    <t>Добарина Ирина (МСМК), Елфимова Таисия (КМС), Коркина Юлия (3), Колганова Валерия (3), Шаваров Вячеслав (КМС)</t>
  </si>
  <si>
    <t>Кузнецкий Ала-Тау           ст. Чарыш – р. Кунзас – Терень-Казырский хребет 1А (траверс) – р. Бол. Казыр –  р. Казыр – о.п. 141 км</t>
  </si>
  <si>
    <t>03.03.14 – 10.03.14 г.,        8 дн, 110 км</t>
  </si>
  <si>
    <t>Рахимов Карим Сериккалиевич,                                                                           Алтайский край, г. Барнаул, ФГБОУ ВПО "АГУ"</t>
  </si>
  <si>
    <t>Рахимов Карим (б/р), Должникова Кристина (б/р), Шишкин Максим (б/р), Лобас Денис (б/р), Зыков Иван (б/р)</t>
  </si>
  <si>
    <t>Северо-Восточный Алтай           пос. Бийка – р. Сайта – оз. Садринское – пер.Садринский н/к – р. Албас – р. Бол. Абакан – р. Бедуй – ист. Тёплый ключ – р. Вторая речка (рад) – р. Бол. Абакан – р. Коный – р. Сыктызыл – пер. Минор н/к – р. Камга – пер. Байгол н/к + пер. Сайта ("Уя") н/к – пос. Бийка</t>
  </si>
  <si>
    <t>16.02.14 – 04.03.14 г.,    17 дней, 160 км</t>
  </si>
  <si>
    <t>Пономарёв Сергей Юрьевич,                                                                              Новосибирская область, г. Новосибирск, т/к "Ювента" НГПУ</t>
  </si>
  <si>
    <t>Пономарёв Сергей (КМС), Добарина Ирина (МСМК), Шрайнер Борис (б/р), Манин Яков (КМС), Елфимова Таисия (КМС), Глазачев Данила (1), Дудченко Наталья (2), Петров Евгений (1), Коробицин Евгений (1), Киселёва Фаина (б/р), Павленко Алексанра (б/р), Кошедова Татьяна (1), Слепцов Петр (б/р), Колганова Валерия (б/р), Коркина Юлия (б/р), Макаров Александр (б/р), Макарова Ирина (б/р)</t>
  </si>
  <si>
    <t>Западный Саян, Ойский хребет       м/с "Оленья речка" – р. Оленья речка – р. Васильев ключ – пер. н/к, 1550 – р. Казыр-Суг – пер. н/к, 1730 – р. Бакланиха – т/б "Тушканчик"</t>
  </si>
  <si>
    <t>29.12.13 – 04.01.14 г.,   7 дней, 85 км</t>
  </si>
  <si>
    <t>Волобуева Ольга Евгеньевна,                                                                                              Иркутская область, г.Железногорск-Илимский, т/к "Рассвет"</t>
  </si>
  <si>
    <t>Прибайкалье                     пос. Нижнеангарск – р. Кичера – о. Ярки – мыс Бирокан – мыс Немнянка – р. Бол. Аяя –  р. Бол. Хакусы – мыс Аман-Кит – р. Бол. Хакусы – г. Северобайкальск</t>
  </si>
  <si>
    <t>22 .03.14 – 31.03.14 г.,     7 дней, 133 км</t>
  </si>
  <si>
    <t>Серёгин Андрей Генрихович,                                                                                 Республика Карелия, г. Петрозаводск, Республиканский центр детско-юношеского туризма</t>
  </si>
  <si>
    <t>Бахарев Семён (б/р), Гидревич Ольга (б/р), Иванова Виолетта (б/р), Круглов Юлиан (б/р), Козлов Степан (б/р), Орлов Владислав (б/р), Родной Семён (б/р), Семёнов Никита (б/р), Серебренникова Татьяна (б/р), Серёгин Андрей (КМС), Тимофеев Вейкко (б/р), Якшибаева Анна (3)</t>
  </si>
  <si>
    <t>Республика Карелия                             пос. Сибово – пос. Усть-Яндома – оз. Яндомозеро – пос. Типиницы – пос. Вороний остров – пос. Тамбицы – пос. Поля – оз. Яндомозеро – пос. Усть-Яндома</t>
  </si>
  <si>
    <t>24.03.14 – 31.03.14 г.,     7 дней, 106 км</t>
  </si>
  <si>
    <t xml:space="preserve">Хибины       ст. Имандра – р. Манерпахкуай – оз. Гольцевое – база КСС – пер. Юж. Партомчорр н/к (рад) – пер. Умбозерский н/к (рад) – пер. Рисчорр Сев. 1А (рад) – пер. Петрелиус Вост. 1Б (рад) – руч. Петрелиуса – пер. </t>
  </si>
  <si>
    <t>14.03.14 – 29.03.14 г.,       16 дней, 152 км</t>
  </si>
  <si>
    <t>Салаирский кряж     г. Новосибирск – пос. Барсуково (авто) – пещ. Барсуковская – пос. Новососедово (авто) – пещ. Новососедовская – г. Новосибирск (авто)</t>
  </si>
  <si>
    <t>16.08.14 – 20.08.14 г.,     4 дня, 500 км, 2 пещеры</t>
  </si>
  <si>
    <t>Базуева Юлия Григорьевна,                                                                                Томская область, г. Томск, Томский государственный университет, т/к "Берендеи"</t>
  </si>
  <si>
    <t>Базуева Юлия (б/р), Масляева Мария (б/р), Матюшина Екатерина (б/р), Попов Юрий (б/р), Перистая Ирина (б/р), Рязанова Анна (б/р), Тортачакова Анастасия  (б/р)</t>
  </si>
  <si>
    <t>Кузнецкий Ала-Тау           пос. Ефремкино – пещ. Крутая 1 к.т. – пещ. Козья яма 1 к.т. (вход) – пещ. Кирилловская 1 к.т. – пещ. Ящик Пандоры 1 к.т. + 2А – пещ. Петуховская 1 к.т. – пос. Ефремкино</t>
  </si>
  <si>
    <t>02.01.14 – 08.01.14 г.,     7 дней, 10 км, 5 пещер</t>
  </si>
  <si>
    <t>Перушкин Максим Владимирович,                                                                      Красноярский край, г. Красноярск, МБОУ ДО "Дом творчества" Октябрьского района г. Красноярска, т/к "Стрела"</t>
  </si>
  <si>
    <t>Балюк Анастасия (б/р), Вейтол Евгений (б/р), Волкова Анна (б/р), Галацевич Полина (2), Дунаева Софья (б/р), Козлов Алексей (б/р), Морозов Эдуард (б/р), Непрокин Тимофей (б/р), Непрокина Ангелина (б/р), Перушкин Максим (б/р), Рогозин Дмитрий  (б/р), Рускалев Константин (б/р), Тучина Екатерина (б/р), Южаков Кирилл (3)</t>
  </si>
  <si>
    <t>Восточный Саян, Баджейский карстовый участок       пос. Степной Баджей – пещ. Тёмная 1 к.т. + пещ. Белая 1 к.т. + пещ. Баджейская 2А к.т. + Ледяная н/к – пос. Степной Баджей</t>
  </si>
  <si>
    <t>03.11.14 – 07.11.14 г.,        4 дня, 31,3 км, 4 пещеры</t>
  </si>
  <si>
    <t>Бер Мария Александровна,                                                                                 Томская область, г. Томск, Томский государственный университет, т/к "Берендеи"</t>
  </si>
  <si>
    <t>Кузнецкий Ала-Тау             ст. Нанхчул – пещ. Зимняя-1 1 к.т. – пещ. Подарочная 2А – пещ. Кузнецкая 1 к.т.  – ст. Нанхчул</t>
  </si>
  <si>
    <t>02.02.14 – 09.02.14 г.,     7 дней, 20 км, 3 пещеры</t>
  </si>
  <si>
    <t>Ефремов Яков Михайлович,                                                                             Томская область, г. Томск, Томский государственный университет, т/к "Берендеи"</t>
  </si>
  <si>
    <t>Кузнецкий Ала-Тау         пос. Ефремкино – пещ. Ящик Пандоры 2Б – пещ. Кош-Кулак 2А – пещ. Сыйская 2А) – пос. Ефремкино</t>
  </si>
  <si>
    <t>02.01.14 – 07.01.14 г.,       6 дней, 3 пещеры</t>
  </si>
  <si>
    <t>Ершов Михаил Сергеевич,                                                                                    Новосибирская область, г. Новосибирск, МКОУ ДОД ДТД УМ "Юниор"</t>
  </si>
  <si>
    <t>Салаирский кряж     пос. Барсуково – пещ. Барсуковская – пос. Новососедово – пещ. Новососедовская – пос. Новососедово</t>
  </si>
  <si>
    <t>16.08.14 – 20.08.14 г.,     4 дня, 2 пещеры</t>
  </si>
  <si>
    <t>Кузовлев Алексей Витальевич,                                                                               Алтайский край, г. Бийск, КГОУ СПО «АКПТиБ» г. Бийска</t>
  </si>
  <si>
    <t>Северо-Восточный Алтпай                               пос. Урлуаспак – б/о "Алтай Resort" – пер. н/к – пещ. Тут-Куш – пер. н/к – б/о "Алтай Resort" – пос. Урлуаспак</t>
  </si>
  <si>
    <t>01.11.14 – 02.11.14 г.,     2 дня, 20 км, 1 пещера</t>
  </si>
  <si>
    <t>Елфимова Таисия Михайловна,                                                                         Новосибирская область, г. Новосибирск, Новосибирский государственный педагогический университет (НГПУ), т/к "Ювента"</t>
  </si>
  <si>
    <t>Дудченко Наталья (2), Елфимова Таисия (КМС), Колганова Валерия (3), Тазрашева Айару (3)</t>
  </si>
  <si>
    <t>Северный Алтай        пос. Чёрновая – в. Чёрная Грива – р. Чёрновая – р. Сосновка – р. Белокуриха – р. Бол. Сычёвка – р. Берёзовка – в. Церковка – г. Белокуриха</t>
  </si>
  <si>
    <t>09.05.14 – 11.05.14 г.,      3 дня, 102 км</t>
  </si>
  <si>
    <t>Аксёнов Тимофей (б/р), Галыгин Данил (б/р), Думнов Владислав (б/р), Кошевой Анатолий (б/р), Красникова Виктория (б/р), Маталасова Тамара (б/р), Проскуряков Денис (б/р), Шандер Андрей (б/р), Шандер Лариса (б/р), Юшин Андрей (б/р)</t>
  </si>
  <si>
    <t>Западный Саян, хребет Ергаки     614 км – Тармазаковский мост – оз. Уютное – ск. Кит – пер. Красноярцев 1А – пер. Спящий Саян н/к (рад) – оз. Уютное  – ск. Висячий камень – оз. Каровое – пер. Художников н/к (рад) – оз. Каровое – пер. Тушканчик н/к – пер. Птица н/к (рад) – оз. Светлое – оз. Золотарное – пер. Пикантный н/к + пер. Зелёный 1А – оз. Безрыбное – оз . Бол. Буйбинское (рад)  – р. Сред. Буйба – руч. Луговой – р. Тушканчик – вод. Мраморный (рад) – р. Тушканчик – 622 км</t>
  </si>
  <si>
    <t>10.08.14 – 20.08.14 г.,  10 дней, 100 км</t>
  </si>
  <si>
    <t>Соловьев Александр Федорович,                                                                           Красноярский край, Тасеевский район, МБОУ ДОД «Центр внешкольной работы»</t>
  </si>
</sst>
</file>

<file path=xl/styles.xml><?xml version="1.0" encoding="utf-8"?>
<styleSheet xmlns="http://schemas.openxmlformats.org/spreadsheetml/2006/main">
  <numFmts count="1">
    <numFmt numFmtId="164" formatCode="0.0"/>
  </numFmts>
  <fonts count="20">
    <font>
      <sz val="11"/>
      <color theme="1"/>
      <name val="Calibri"/>
      <family val="2"/>
      <charset val="204"/>
      <scheme val="minor"/>
    </font>
    <font>
      <b/>
      <sz val="18"/>
      <name val="Times New Roman"/>
      <family val="1"/>
      <charset val="204"/>
    </font>
    <font>
      <sz val="14"/>
      <name val="Times New Roman"/>
      <family val="1"/>
      <charset val="204"/>
    </font>
    <font>
      <sz val="18"/>
      <name val="Times New Roman"/>
      <family val="1"/>
      <charset val="204"/>
    </font>
    <font>
      <b/>
      <sz val="12"/>
      <name val="Times New Roman"/>
      <family val="1"/>
      <charset val="204"/>
    </font>
    <font>
      <b/>
      <sz val="26"/>
      <name val="Times New Roman"/>
      <family val="1"/>
      <charset val="204"/>
    </font>
    <font>
      <sz val="10"/>
      <name val="Times New Roman"/>
      <family val="1"/>
      <charset val="204"/>
    </font>
    <font>
      <b/>
      <sz val="14"/>
      <color indexed="8"/>
      <name val="Times New Roman"/>
      <family val="1"/>
      <charset val="204"/>
    </font>
    <font>
      <b/>
      <sz val="14"/>
      <name val="Times New Roman"/>
      <family val="1"/>
      <charset val="204"/>
    </font>
    <font>
      <sz val="14"/>
      <color indexed="8"/>
      <name val="Times New Roman"/>
      <family val="1"/>
      <charset val="204"/>
    </font>
    <font>
      <sz val="20"/>
      <name val="Times New Roman"/>
      <family val="1"/>
      <charset val="204"/>
    </font>
    <font>
      <sz val="22"/>
      <name val="Times New Roman"/>
      <family val="1"/>
      <charset val="204"/>
    </font>
    <font>
      <sz val="12"/>
      <name val="Times New Roman"/>
      <family val="1"/>
      <charset val="204"/>
    </font>
    <font>
      <b/>
      <i/>
      <sz val="12"/>
      <name val="Times New Roman"/>
      <family val="1"/>
      <charset val="204"/>
    </font>
    <font>
      <sz val="10"/>
      <name val="Arial Cyr"/>
      <charset val="204"/>
    </font>
    <font>
      <b/>
      <sz val="18"/>
      <color indexed="9"/>
      <name val="Times New Roman"/>
      <family val="1"/>
      <charset val="204"/>
    </font>
    <font>
      <b/>
      <sz val="24"/>
      <name val="Times New Roman"/>
      <family val="1"/>
      <charset val="204"/>
    </font>
    <font>
      <sz val="14"/>
      <color indexed="10"/>
      <name val="Times New Roman"/>
      <family val="1"/>
      <charset val="204"/>
    </font>
    <font>
      <sz val="20"/>
      <color indexed="10"/>
      <name val="Times New Roman"/>
      <family val="1"/>
      <charset val="204"/>
    </font>
    <font>
      <sz val="8"/>
      <name val="Calibri"/>
      <family val="2"/>
      <charset val="20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4" fillId="0" borderId="0"/>
  </cellStyleXfs>
  <cellXfs count="101">
    <xf numFmtId="0" fontId="0" fillId="0" borderId="0" xfId="0"/>
    <xf numFmtId="0" fontId="2" fillId="0" borderId="0" xfId="0" applyFont="1"/>
    <xf numFmtId="0" fontId="1" fillId="0" borderId="0" xfId="0" applyFont="1" applyBorder="1" applyAlignment="1">
      <alignment vertical="center" wrapText="1"/>
    </xf>
    <xf numFmtId="0" fontId="3" fillId="0" borderId="0" xfId="0" applyFont="1" applyAlignment="1">
      <alignment horizontal="center" vertical="center"/>
    </xf>
    <xf numFmtId="0" fontId="6" fillId="0" borderId="0" xfId="0" applyFont="1"/>
    <xf numFmtId="0" fontId="8"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xf numFmtId="164" fontId="2" fillId="0" borderId="0" xfId="0" applyNumberFormat="1" applyFont="1" applyAlignment="1">
      <alignment horizontal="center"/>
    </xf>
    <xf numFmtId="0" fontId="2" fillId="0" borderId="1" xfId="0" applyFont="1" applyBorder="1" applyAlignment="1">
      <alignment horizontal="center" vertical="center"/>
    </xf>
    <xf numFmtId="0" fontId="11" fillId="0" borderId="0" xfId="0" applyFont="1" applyAlignment="1">
      <alignment horizontal="left"/>
    </xf>
    <xf numFmtId="0" fontId="11" fillId="0" borderId="0" xfId="0" applyFont="1" applyAlignment="1"/>
    <xf numFmtId="0" fontId="11" fillId="0" borderId="0" xfId="0" applyFont="1"/>
    <xf numFmtId="0" fontId="11" fillId="0" borderId="0" xfId="0" applyFont="1" applyAlignment="1">
      <alignment horizontal="center"/>
    </xf>
    <xf numFmtId="164" fontId="7" fillId="0" borderId="1" xfId="0" applyNumberFormat="1" applyFont="1" applyBorder="1" applyAlignment="1">
      <alignment horizontal="center"/>
    </xf>
    <xf numFmtId="0" fontId="7"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12" fillId="0" borderId="0" xfId="0" applyFont="1" applyBorder="1" applyAlignment="1">
      <alignment horizontal="left" vertical="top"/>
    </xf>
    <xf numFmtId="0" fontId="13" fillId="0" borderId="0" xfId="0" applyFont="1" applyBorder="1" applyAlignment="1">
      <alignment horizontal="left"/>
    </xf>
    <xf numFmtId="0" fontId="6" fillId="0" borderId="0" xfId="0" applyFont="1" applyBorder="1"/>
    <xf numFmtId="0" fontId="6" fillId="0" borderId="0" xfId="0" applyFont="1" applyBorder="1" applyAlignment="1">
      <alignment horizontal="left" vertical="center"/>
    </xf>
    <xf numFmtId="0" fontId="6" fillId="0" borderId="0" xfId="1" applyFont="1" applyBorder="1"/>
    <xf numFmtId="0" fontId="2" fillId="0" borderId="0" xfId="1" applyFont="1"/>
    <xf numFmtId="0" fontId="6" fillId="0" borderId="0" xfId="1" applyFont="1"/>
    <xf numFmtId="0" fontId="1" fillId="0" borderId="1" xfId="1" applyFont="1" applyBorder="1" applyAlignment="1">
      <alignment horizontal="center" vertical="center"/>
    </xf>
    <xf numFmtId="49" fontId="1" fillId="0" borderId="1" xfId="1" applyNumberFormat="1" applyFont="1" applyBorder="1" applyAlignment="1">
      <alignment horizontal="center" vertical="center" wrapText="1"/>
    </xf>
    <xf numFmtId="0" fontId="6" fillId="0" borderId="0" xfId="1" applyFont="1" applyAlignment="1">
      <alignment vertical="center"/>
    </xf>
    <xf numFmtId="0" fontId="1" fillId="0" borderId="1" xfId="1" applyFont="1" applyBorder="1" applyAlignment="1">
      <alignment horizontal="left" vertical="center" wrapText="1"/>
    </xf>
    <xf numFmtId="0" fontId="2" fillId="0" borderId="0" xfId="1" applyFont="1" applyAlignment="1">
      <alignment horizontal="left" wrapText="1"/>
    </xf>
    <xf numFmtId="0" fontId="2" fillId="0" borderId="0" xfId="1" applyFont="1" applyAlignment="1"/>
    <xf numFmtId="164" fontId="2" fillId="0" borderId="0" xfId="1" applyNumberFormat="1" applyFont="1" applyAlignment="1">
      <alignment horizontal="center"/>
    </xf>
    <xf numFmtId="0" fontId="2" fillId="0" borderId="0" xfId="1" applyFont="1" applyAlignment="1">
      <alignment horizontal="center"/>
    </xf>
    <xf numFmtId="0" fontId="2" fillId="0" borderId="1" xfId="0" applyNumberFormat="1" applyFont="1" applyBorder="1" applyAlignment="1">
      <alignment horizontal="left" vertical="center" wrapText="1"/>
    </xf>
    <xf numFmtId="0" fontId="7" fillId="0" borderId="1" xfId="0" applyFont="1" applyBorder="1" applyAlignment="1">
      <alignment horizontal="center"/>
    </xf>
    <xf numFmtId="2" fontId="2" fillId="0" borderId="0" xfId="0" applyNumberFormat="1" applyFont="1" applyAlignment="1">
      <alignment horizontal="center"/>
    </xf>
    <xf numFmtId="164" fontId="2"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164" fontId="8" fillId="0" borderId="1"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NumberFormat="1"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1" fillId="0" borderId="0" xfId="0" applyNumberFormat="1" applyFont="1" applyBorder="1" applyAlignment="1">
      <alignment horizontal="center"/>
    </xf>
    <xf numFmtId="164" fontId="2" fillId="0" borderId="0" xfId="0" applyNumberFormat="1" applyFont="1" applyBorder="1" applyAlignment="1"/>
    <xf numFmtId="164" fontId="2" fillId="0" borderId="0" xfId="0" applyNumberFormat="1" applyFont="1" applyBorder="1" applyAlignment="1">
      <alignment horizontal="center"/>
    </xf>
    <xf numFmtId="0" fontId="3" fillId="0" borderId="0" xfId="0" applyFont="1" applyBorder="1" applyAlignment="1">
      <alignment horizontal="left" vertical="top"/>
    </xf>
    <xf numFmtId="0" fontId="3" fillId="0" borderId="0" xfId="0" applyFont="1" applyBorder="1" applyAlignment="1">
      <alignment horizontal="left" vertical="center"/>
    </xf>
    <xf numFmtId="0" fontId="3" fillId="0" borderId="0" xfId="0" applyFont="1" applyAlignment="1">
      <alignment horizontal="left"/>
    </xf>
    <xf numFmtId="2" fontId="3" fillId="0" borderId="0" xfId="0" applyNumberFormat="1" applyFont="1" applyBorder="1" applyAlignment="1">
      <alignment horizontal="left" vertical="top"/>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xf numFmtId="9" fontId="10" fillId="0" borderId="1" xfId="0" applyNumberFormat="1" applyFont="1" applyBorder="1" applyAlignment="1">
      <alignment horizontal="center" vertical="center"/>
    </xf>
    <xf numFmtId="1" fontId="16"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1" fillId="0" borderId="0" xfId="0" applyFont="1" applyBorder="1" applyAlignment="1">
      <alignment horizontal="left" vertical="center" wrapText="1"/>
    </xf>
    <xf numFmtId="0" fontId="17" fillId="0" borderId="0" xfId="0" applyFont="1" applyAlignment="1">
      <alignment horizontal="center"/>
    </xf>
    <xf numFmtId="0" fontId="17" fillId="0" borderId="0" xfId="0" applyFont="1"/>
    <xf numFmtId="49" fontId="10" fillId="0" borderId="1" xfId="0" applyNumberFormat="1" applyFont="1" applyBorder="1" applyAlignment="1">
      <alignment horizontal="center" vertical="center"/>
    </xf>
    <xf numFmtId="0" fontId="8" fillId="0" borderId="1" xfId="0" applyNumberFormat="1" applyFont="1" applyBorder="1" applyAlignment="1">
      <alignment horizontal="left" vertical="center" wrapText="1"/>
    </xf>
    <xf numFmtId="0" fontId="2" fillId="2" borderId="1" xfId="0" applyFont="1" applyFill="1" applyBorder="1" applyAlignment="1">
      <alignment horizontal="center" vertical="center"/>
    </xf>
    <xf numFmtId="1" fontId="18" fillId="0" borderId="1" xfId="0" applyNumberFormat="1" applyFont="1" applyBorder="1" applyAlignment="1">
      <alignment horizontal="center" vertical="center"/>
    </xf>
    <xf numFmtId="0" fontId="1" fillId="0" borderId="0" xfId="1" applyFont="1" applyBorder="1" applyAlignment="1">
      <alignment horizontal="center" vertical="center"/>
    </xf>
    <xf numFmtId="0" fontId="1" fillId="0" borderId="0" xfId="1" applyFont="1" applyBorder="1" applyAlignment="1">
      <alignment horizontal="right" vertical="center"/>
    </xf>
    <xf numFmtId="1" fontId="1" fillId="0" borderId="0" xfId="1" applyNumberFormat="1" applyFont="1" applyBorder="1" applyAlignment="1">
      <alignment horizontal="center" vertical="center"/>
    </xf>
    <xf numFmtId="0" fontId="1" fillId="2" borderId="0" xfId="1" applyFont="1" applyFill="1" applyBorder="1" applyAlignment="1">
      <alignment horizontal="center" vertical="center"/>
    </xf>
    <xf numFmtId="0" fontId="15" fillId="2" borderId="0" xfId="1" applyFont="1" applyFill="1" applyBorder="1" applyAlignment="1">
      <alignment horizontal="center" vertical="center"/>
    </xf>
    <xf numFmtId="49" fontId="5" fillId="2" borderId="1" xfId="1" applyNumberFormat="1" applyFont="1" applyFill="1" applyBorder="1" applyAlignment="1">
      <alignment horizontal="center" vertical="center"/>
    </xf>
    <xf numFmtId="2" fontId="2"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164" fontId="1" fillId="0" borderId="1" xfId="1" applyNumberFormat="1" applyFont="1" applyBorder="1" applyAlignment="1">
      <alignment horizontal="center" vertical="center" wrapText="1"/>
    </xf>
    <xf numFmtId="164" fontId="3" fillId="0" borderId="1" xfId="1" applyNumberFormat="1" applyFont="1" applyBorder="1" applyAlignment="1">
      <alignment horizontal="center" vertical="center"/>
    </xf>
    <xf numFmtId="1" fontId="3" fillId="0" borderId="1" xfId="1" applyNumberFormat="1" applyFont="1" applyBorder="1" applyAlignment="1">
      <alignment horizontal="center" vertical="center"/>
    </xf>
    <xf numFmtId="0" fontId="3" fillId="0" borderId="0" xfId="1" applyFont="1" applyBorder="1" applyAlignment="1">
      <alignment horizontal="right" vertical="center"/>
    </xf>
    <xf numFmtId="49" fontId="3" fillId="2" borderId="1" xfId="1" applyNumberFormat="1" applyFont="1" applyFill="1" applyBorder="1" applyAlignment="1">
      <alignment horizontal="center" vertical="center"/>
    </xf>
    <xf numFmtId="1" fontId="3" fillId="2" borderId="1" xfId="1" applyNumberFormat="1" applyFont="1" applyFill="1" applyBorder="1" applyAlignment="1">
      <alignment horizontal="center" vertical="center"/>
    </xf>
    <xf numFmtId="0" fontId="1" fillId="0" borderId="0" xfId="0" applyFont="1" applyBorder="1" applyAlignment="1">
      <alignment horizontal="center" vertical="top"/>
    </xf>
    <xf numFmtId="0" fontId="3" fillId="0" borderId="0" xfId="0" applyFont="1" applyBorder="1" applyAlignment="1">
      <alignment horizontal="right" vertical="center"/>
    </xf>
    <xf numFmtId="0" fontId="1" fillId="0" borderId="3" xfId="0" applyFont="1" applyBorder="1" applyAlignment="1">
      <alignment horizontal="left" vertical="center" wrapText="1"/>
    </xf>
    <xf numFmtId="0" fontId="1" fillId="0" borderId="0" xfId="0" applyFont="1" applyBorder="1" applyAlignment="1">
      <alignment horizontal="center" vertical="center"/>
    </xf>
    <xf numFmtId="0" fontId="1" fillId="0" borderId="4" xfId="0" applyFont="1" applyBorder="1" applyAlignment="1">
      <alignment horizontal="left" vertical="center"/>
    </xf>
    <xf numFmtId="0" fontId="4" fillId="0" borderId="0" xfId="1" applyFont="1" applyBorder="1" applyAlignment="1">
      <alignment horizontal="center" vertical="top" wrapText="1"/>
    </xf>
    <xf numFmtId="0" fontId="1" fillId="0" borderId="0" xfId="1" applyFont="1" applyBorder="1" applyAlignment="1">
      <alignment horizontal="center" vertical="center"/>
    </xf>
    <xf numFmtId="0" fontId="1" fillId="0" borderId="2" xfId="0" applyFont="1" applyBorder="1" applyAlignment="1">
      <alignment horizontal="left" vertical="center"/>
    </xf>
    <xf numFmtId="0" fontId="7"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left" vertical="center" wrapText="1"/>
    </xf>
    <xf numFmtId="9" fontId="1" fillId="0" borderId="0" xfId="0" applyNumberFormat="1" applyFont="1" applyBorder="1" applyAlignment="1">
      <alignment horizontal="left"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xf>
    <xf numFmtId="0" fontId="1" fillId="0" borderId="0" xfId="0" applyFont="1" applyBorder="1" applyAlignment="1">
      <alignment horizontal="center"/>
    </xf>
    <xf numFmtId="164" fontId="8" fillId="0" borderId="1" xfId="0" applyNumberFormat="1" applyFont="1" applyBorder="1" applyAlignment="1">
      <alignment horizontal="center"/>
    </xf>
    <xf numFmtId="2" fontId="8" fillId="0" borderId="1" xfId="0" applyNumberFormat="1" applyFont="1" applyBorder="1" applyAlignment="1">
      <alignment horizontal="center" vertical="center" wrapText="1"/>
    </xf>
    <xf numFmtId="0" fontId="4" fillId="0" borderId="0" xfId="0" applyFont="1" applyBorder="1" applyAlignment="1">
      <alignment horizontal="center" vertical="top" wrapText="1"/>
    </xf>
    <xf numFmtId="0" fontId="1" fillId="0" borderId="0" xfId="0" applyFont="1" applyBorder="1" applyAlignment="1">
      <alignment horizontal="left" vertical="center"/>
    </xf>
  </cellXfs>
  <cellStyles count="2">
    <cellStyle name="Normal" xfId="0" builtinId="0"/>
    <cellStyle name="Обычный_HSFO Territorii 2010"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J35"/>
  <sheetViews>
    <sheetView tabSelected="1" topLeftCell="A7" zoomScale="60" zoomScaleNormal="60" workbookViewId="0">
      <selection activeCell="D12" sqref="D12"/>
    </sheetView>
  </sheetViews>
  <sheetFormatPr defaultColWidth="8.88671875" defaultRowHeight="18"/>
  <cols>
    <col min="1" max="1" width="8.5546875" style="27" customWidth="1"/>
    <col min="2" max="2" width="64.109375" style="33" customWidth="1"/>
    <col min="3" max="3" width="24" style="27" customWidth="1"/>
    <col min="4" max="4" width="18.109375" style="34" customWidth="1"/>
    <col min="5" max="5" width="17.44140625" style="27" customWidth="1"/>
    <col min="6" max="6" width="17.33203125" style="27" customWidth="1"/>
    <col min="7" max="7" width="24.109375" style="35" customWidth="1"/>
    <col min="8" max="8" width="19.33203125" style="35" customWidth="1"/>
    <col min="9" max="9" width="17.44140625" style="35" customWidth="1"/>
    <col min="10" max="10" width="32.109375" style="35" customWidth="1"/>
    <col min="11" max="11" width="13.5546875" style="35" customWidth="1"/>
    <col min="12" max="12" width="18.109375" style="35" customWidth="1"/>
    <col min="13" max="33" width="8.88671875" style="36" customWidth="1"/>
    <col min="34" max="16384" width="8.88671875" style="27"/>
  </cols>
  <sheetData>
    <row r="1" spans="1:33" ht="22.8">
      <c r="A1" s="85" t="s">
        <v>237</v>
      </c>
      <c r="B1" s="85"/>
      <c r="C1" s="85"/>
      <c r="D1" s="85"/>
      <c r="E1" s="85"/>
      <c r="F1" s="85"/>
      <c r="G1" s="85"/>
      <c r="H1" s="85"/>
      <c r="I1" s="85"/>
      <c r="J1" s="85"/>
      <c r="K1" s="85"/>
      <c r="L1" s="85"/>
    </row>
    <row r="2" spans="1:33" s="1" customFormat="1" ht="27.75" customHeight="1">
      <c r="A2" s="85" t="s">
        <v>118</v>
      </c>
      <c r="B2" s="85"/>
      <c r="C2" s="85"/>
      <c r="D2" s="85"/>
      <c r="E2" s="85"/>
      <c r="F2" s="85"/>
      <c r="G2" s="85"/>
      <c r="H2" s="85"/>
      <c r="I2" s="85"/>
      <c r="J2" s="85"/>
      <c r="K2" s="85"/>
      <c r="L2" s="85"/>
    </row>
    <row r="3" spans="1:33" s="1" customFormat="1" ht="29.25" customHeight="1">
      <c r="A3" s="85" t="s">
        <v>321</v>
      </c>
      <c r="B3" s="85"/>
      <c r="C3" s="85"/>
      <c r="D3" s="85"/>
      <c r="E3" s="85"/>
      <c r="F3" s="85"/>
      <c r="G3" s="85"/>
      <c r="H3" s="85"/>
      <c r="I3" s="85"/>
      <c r="J3" s="85"/>
      <c r="K3" s="85"/>
      <c r="L3" s="85"/>
    </row>
    <row r="4" spans="1:33" s="1" customFormat="1" ht="22.8">
      <c r="A4" s="82" t="s">
        <v>322</v>
      </c>
      <c r="B4" s="82"/>
      <c r="C4" s="82"/>
      <c r="D4" s="82"/>
      <c r="E4" s="82"/>
      <c r="F4" s="82"/>
      <c r="G4" s="82"/>
      <c r="H4" s="82"/>
      <c r="I4" s="82"/>
      <c r="J4" s="82"/>
      <c r="K4" s="82"/>
      <c r="L4" s="82"/>
    </row>
    <row r="5" spans="1:33" s="1" customFormat="1" ht="8.25" customHeight="1">
      <c r="A5" s="22"/>
      <c r="B5" s="23"/>
      <c r="C5" s="23"/>
      <c r="D5" s="24"/>
      <c r="E5" s="24"/>
      <c r="F5" s="24"/>
      <c r="G5" s="24"/>
      <c r="H5" s="24"/>
      <c r="I5" s="24"/>
      <c r="J5" s="25"/>
      <c r="K5" s="24"/>
      <c r="L5" s="24"/>
      <c r="M5" s="24"/>
      <c r="N5" s="24"/>
      <c r="O5" s="24"/>
      <c r="P5" s="24"/>
      <c r="Q5" s="24"/>
    </row>
    <row r="6" spans="1:33" s="1" customFormat="1" ht="24" customHeight="1">
      <c r="A6" s="83" t="s">
        <v>323</v>
      </c>
      <c r="B6" s="83"/>
      <c r="C6" s="84" t="s">
        <v>341</v>
      </c>
      <c r="D6" s="84"/>
      <c r="E6" s="84"/>
      <c r="F6" s="84"/>
      <c r="G6" s="84"/>
      <c r="H6" s="84"/>
      <c r="I6" s="84"/>
      <c r="J6" s="84"/>
      <c r="K6" s="84"/>
      <c r="L6" s="84"/>
    </row>
    <row r="7" spans="1:33" s="1" customFormat="1" ht="22.8">
      <c r="A7" s="83" t="s">
        <v>324</v>
      </c>
      <c r="B7" s="83"/>
      <c r="C7" s="89" t="s">
        <v>325</v>
      </c>
      <c r="D7" s="89"/>
      <c r="E7" s="89"/>
      <c r="F7" s="89"/>
      <c r="G7" s="89"/>
      <c r="H7" s="89"/>
      <c r="I7" s="89"/>
      <c r="J7" s="89"/>
      <c r="K7" s="89"/>
      <c r="L7" s="89"/>
    </row>
    <row r="8" spans="1:33" s="1" customFormat="1" ht="22.8">
      <c r="A8" s="83" t="s">
        <v>326</v>
      </c>
      <c r="B8" s="83"/>
      <c r="C8" s="86" t="s">
        <v>327</v>
      </c>
      <c r="D8" s="86"/>
      <c r="E8" s="86"/>
      <c r="F8" s="86"/>
      <c r="G8" s="86"/>
      <c r="H8" s="86"/>
      <c r="I8" s="86"/>
      <c r="J8" s="86"/>
      <c r="K8" s="86"/>
      <c r="L8" s="86"/>
    </row>
    <row r="9" spans="1:33" ht="9.75" customHeight="1">
      <c r="A9" s="87"/>
      <c r="B9" s="87"/>
      <c r="C9" s="87"/>
      <c r="D9" s="87"/>
      <c r="E9" s="87"/>
      <c r="F9" s="87"/>
      <c r="G9" s="87"/>
      <c r="H9" s="87"/>
      <c r="I9" s="87"/>
      <c r="J9" s="87"/>
      <c r="K9" s="26"/>
      <c r="L9" s="26"/>
      <c r="M9" s="27"/>
      <c r="N9" s="27"/>
      <c r="O9" s="27"/>
      <c r="P9" s="27"/>
      <c r="Q9" s="27"/>
      <c r="R9" s="27"/>
      <c r="S9" s="27"/>
      <c r="T9" s="27"/>
      <c r="U9" s="27"/>
      <c r="V9" s="27"/>
      <c r="W9" s="27"/>
      <c r="X9" s="27"/>
      <c r="Y9" s="27"/>
      <c r="Z9" s="27"/>
      <c r="AA9" s="27"/>
      <c r="AB9" s="27"/>
      <c r="AC9" s="27"/>
      <c r="AD9" s="27"/>
      <c r="AE9" s="27"/>
      <c r="AF9" s="27"/>
      <c r="AG9" s="27"/>
    </row>
    <row r="10" spans="1:33" s="28" customFormat="1" ht="22.5" customHeight="1">
      <c r="A10" s="88" t="s">
        <v>328</v>
      </c>
      <c r="B10" s="88"/>
      <c r="C10" s="88"/>
      <c r="D10" s="88"/>
      <c r="E10" s="88"/>
      <c r="F10" s="88"/>
      <c r="G10" s="88"/>
      <c r="H10" s="88"/>
      <c r="I10" s="88"/>
      <c r="J10" s="88"/>
      <c r="K10" s="88"/>
      <c r="L10" s="88"/>
    </row>
    <row r="11" spans="1:33" s="31" customFormat="1" ht="78" customHeight="1">
      <c r="A11" s="29" t="s">
        <v>329</v>
      </c>
      <c r="B11" s="30" t="s">
        <v>330</v>
      </c>
      <c r="C11" s="30" t="s">
        <v>331</v>
      </c>
      <c r="D11" s="30" t="s">
        <v>332</v>
      </c>
      <c r="E11" s="30" t="s">
        <v>333</v>
      </c>
      <c r="F11" s="30" t="s">
        <v>334</v>
      </c>
      <c r="G11" s="30" t="s">
        <v>335</v>
      </c>
      <c r="H11" s="30" t="s">
        <v>336</v>
      </c>
      <c r="I11" s="30" t="s">
        <v>337</v>
      </c>
      <c r="J11" s="30" t="s">
        <v>338</v>
      </c>
      <c r="K11" s="30" t="s">
        <v>339</v>
      </c>
      <c r="L11" s="30" t="s">
        <v>340</v>
      </c>
    </row>
    <row r="12" spans="1:33" s="28" customFormat="1" ht="50.1" customHeight="1">
      <c r="A12" s="29">
        <v>1</v>
      </c>
      <c r="B12" s="32" t="s">
        <v>39</v>
      </c>
      <c r="C12" s="77">
        <v>1105</v>
      </c>
      <c r="D12" s="77">
        <v>1125</v>
      </c>
      <c r="E12" s="75">
        <v>2330</v>
      </c>
      <c r="F12" s="75">
        <v>2045</v>
      </c>
      <c r="G12" s="77">
        <v>1100</v>
      </c>
      <c r="H12" s="75">
        <v>3310</v>
      </c>
      <c r="I12" s="77">
        <v>2135</v>
      </c>
      <c r="J12" s="75">
        <v>2330</v>
      </c>
      <c r="K12" s="75">
        <f t="shared" ref="K12:K28" si="0">SUM(C12:J12)</f>
        <v>15480</v>
      </c>
      <c r="L12" s="73">
        <v>1</v>
      </c>
    </row>
    <row r="13" spans="1:33" s="28" customFormat="1" ht="50.1" customHeight="1">
      <c r="A13" s="29">
        <v>2</v>
      </c>
      <c r="B13" s="32" t="s">
        <v>40</v>
      </c>
      <c r="C13" s="77">
        <v>300</v>
      </c>
      <c r="D13" s="77"/>
      <c r="E13" s="77">
        <v>1010</v>
      </c>
      <c r="F13" s="77">
        <v>1010</v>
      </c>
      <c r="G13" s="75">
        <v>1200</v>
      </c>
      <c r="H13" s="77"/>
      <c r="I13" s="77">
        <v>845</v>
      </c>
      <c r="J13" s="77">
        <v>2260</v>
      </c>
      <c r="K13" s="75">
        <f t="shared" si="0"/>
        <v>6625</v>
      </c>
      <c r="L13" s="73">
        <v>2</v>
      </c>
    </row>
    <row r="14" spans="1:33" s="28" customFormat="1" ht="50.1" customHeight="1">
      <c r="A14" s="29">
        <v>3</v>
      </c>
      <c r="B14" s="32" t="s">
        <v>43</v>
      </c>
      <c r="C14" s="77"/>
      <c r="D14" s="77">
        <v>1750</v>
      </c>
      <c r="E14" s="77"/>
      <c r="F14" s="77"/>
      <c r="G14" s="77"/>
      <c r="H14" s="77"/>
      <c r="I14" s="75">
        <v>3220</v>
      </c>
      <c r="J14" s="77"/>
      <c r="K14" s="75">
        <f t="shared" si="0"/>
        <v>4970</v>
      </c>
      <c r="L14" s="73">
        <v>3</v>
      </c>
    </row>
    <row r="15" spans="1:33" s="28" customFormat="1" ht="50.1" customHeight="1">
      <c r="A15" s="29">
        <v>4</v>
      </c>
      <c r="B15" s="32" t="s">
        <v>34</v>
      </c>
      <c r="C15" s="77">
        <v>1047.5</v>
      </c>
      <c r="D15" s="77">
        <v>1655</v>
      </c>
      <c r="E15" s="77">
        <v>1250</v>
      </c>
      <c r="F15" s="77"/>
      <c r="G15" s="77"/>
      <c r="H15" s="77"/>
      <c r="I15" s="77">
        <v>1010</v>
      </c>
      <c r="J15" s="77"/>
      <c r="K15" s="75">
        <f t="shared" si="0"/>
        <v>4962.5</v>
      </c>
      <c r="L15" s="80">
        <v>4</v>
      </c>
    </row>
    <row r="16" spans="1:33" s="28" customFormat="1" ht="50.1" customHeight="1">
      <c r="A16" s="29">
        <v>5</v>
      </c>
      <c r="B16" s="32" t="s">
        <v>31</v>
      </c>
      <c r="C16" s="76">
        <v>2530</v>
      </c>
      <c r="D16" s="77"/>
      <c r="E16" s="77"/>
      <c r="F16" s="77"/>
      <c r="G16" s="77"/>
      <c r="H16" s="77"/>
      <c r="I16" s="77"/>
      <c r="J16" s="77">
        <v>1930</v>
      </c>
      <c r="K16" s="75">
        <f t="shared" si="0"/>
        <v>4460</v>
      </c>
      <c r="L16" s="80">
        <v>5</v>
      </c>
    </row>
    <row r="17" spans="1:36" s="28" customFormat="1" ht="50.1" customHeight="1">
      <c r="A17" s="29">
        <v>6</v>
      </c>
      <c r="B17" s="32" t="s">
        <v>38</v>
      </c>
      <c r="C17" s="77">
        <v>865</v>
      </c>
      <c r="D17" s="75">
        <v>2415</v>
      </c>
      <c r="E17" s="77"/>
      <c r="F17" s="77">
        <v>920</v>
      </c>
      <c r="G17" s="77"/>
      <c r="H17" s="77"/>
      <c r="I17" s="77"/>
      <c r="J17" s="77"/>
      <c r="K17" s="75">
        <f t="shared" si="0"/>
        <v>4200</v>
      </c>
      <c r="L17" s="80">
        <v>6</v>
      </c>
    </row>
    <row r="18" spans="1:36" s="28" customFormat="1" ht="50.1" customHeight="1">
      <c r="A18" s="29">
        <v>7</v>
      </c>
      <c r="B18" s="32" t="s">
        <v>36</v>
      </c>
      <c r="C18" s="77">
        <v>560</v>
      </c>
      <c r="D18" s="77">
        <v>2285</v>
      </c>
      <c r="E18" s="77"/>
      <c r="F18" s="77"/>
      <c r="G18" s="77"/>
      <c r="H18" s="77"/>
      <c r="I18" s="77"/>
      <c r="J18" s="77">
        <v>1200</v>
      </c>
      <c r="K18" s="75">
        <f t="shared" si="0"/>
        <v>4045</v>
      </c>
      <c r="L18" s="80">
        <v>7</v>
      </c>
    </row>
    <row r="19" spans="1:36" s="28" customFormat="1" ht="50.1" customHeight="1">
      <c r="A19" s="29">
        <v>8</v>
      </c>
      <c r="B19" s="32" t="s">
        <v>30</v>
      </c>
      <c r="C19" s="77">
        <v>1100</v>
      </c>
      <c r="D19" s="77"/>
      <c r="E19" s="77">
        <v>1200</v>
      </c>
      <c r="F19" s="77"/>
      <c r="G19" s="77"/>
      <c r="H19" s="77"/>
      <c r="I19" s="77"/>
      <c r="J19" s="77"/>
      <c r="K19" s="75">
        <f t="shared" si="0"/>
        <v>2300</v>
      </c>
      <c r="L19" s="80">
        <v>8</v>
      </c>
    </row>
    <row r="20" spans="1:36" s="28" customFormat="1" ht="50.1" customHeight="1">
      <c r="A20" s="29">
        <v>9</v>
      </c>
      <c r="B20" s="32" t="s">
        <v>45</v>
      </c>
      <c r="C20" s="77"/>
      <c r="D20" s="77"/>
      <c r="E20" s="77">
        <v>920</v>
      </c>
      <c r="F20" s="77">
        <v>1100</v>
      </c>
      <c r="G20" s="77"/>
      <c r="H20" s="77"/>
      <c r="I20" s="77"/>
      <c r="J20" s="77"/>
      <c r="K20" s="75">
        <f t="shared" si="0"/>
        <v>2020</v>
      </c>
      <c r="L20" s="80">
        <v>9</v>
      </c>
    </row>
    <row r="21" spans="1:36" s="28" customFormat="1" ht="50.1" customHeight="1">
      <c r="A21" s="29">
        <v>10</v>
      </c>
      <c r="B21" s="32" t="s">
        <v>33</v>
      </c>
      <c r="C21" s="77">
        <v>775</v>
      </c>
      <c r="D21" s="77"/>
      <c r="E21" s="77"/>
      <c r="F21" s="77">
        <v>775</v>
      </c>
      <c r="G21" s="77"/>
      <c r="H21" s="77"/>
      <c r="I21" s="77"/>
      <c r="J21" s="77"/>
      <c r="K21" s="75">
        <f t="shared" si="0"/>
        <v>1550</v>
      </c>
      <c r="L21" s="80">
        <v>10</v>
      </c>
    </row>
    <row r="22" spans="1:36" s="28" customFormat="1" ht="50.1" customHeight="1">
      <c r="A22" s="29">
        <v>11</v>
      </c>
      <c r="B22" s="32" t="s">
        <v>29</v>
      </c>
      <c r="C22" s="77">
        <v>1200</v>
      </c>
      <c r="D22" s="77"/>
      <c r="E22" s="77"/>
      <c r="F22" s="77"/>
      <c r="G22" s="77"/>
      <c r="H22" s="77"/>
      <c r="I22" s="77"/>
      <c r="J22" s="77"/>
      <c r="K22" s="75">
        <f t="shared" si="0"/>
        <v>1200</v>
      </c>
      <c r="L22" s="80">
        <v>11</v>
      </c>
    </row>
    <row r="23" spans="1:36" s="28" customFormat="1" ht="50.1" customHeight="1">
      <c r="A23" s="29">
        <v>12</v>
      </c>
      <c r="B23" s="32" t="s">
        <v>41</v>
      </c>
      <c r="C23" s="77"/>
      <c r="D23" s="77">
        <v>1100</v>
      </c>
      <c r="E23" s="77"/>
      <c r="F23" s="77"/>
      <c r="G23" s="77"/>
      <c r="H23" s="77"/>
      <c r="I23" s="77"/>
      <c r="J23" s="77"/>
      <c r="K23" s="75">
        <f t="shared" si="0"/>
        <v>1100</v>
      </c>
      <c r="L23" s="80" t="s">
        <v>46</v>
      </c>
    </row>
    <row r="24" spans="1:36" s="28" customFormat="1" ht="50.1" customHeight="1">
      <c r="A24" s="29">
        <v>13</v>
      </c>
      <c r="B24" s="32" t="s">
        <v>44</v>
      </c>
      <c r="C24" s="77"/>
      <c r="D24" s="77"/>
      <c r="E24" s="77">
        <v>1100</v>
      </c>
      <c r="F24" s="77"/>
      <c r="G24" s="77"/>
      <c r="H24" s="77"/>
      <c r="I24" s="77"/>
      <c r="J24" s="77"/>
      <c r="K24" s="75">
        <f t="shared" si="0"/>
        <v>1100</v>
      </c>
      <c r="L24" s="80" t="s">
        <v>46</v>
      </c>
    </row>
    <row r="25" spans="1:36" s="28" customFormat="1" ht="50.1" customHeight="1">
      <c r="A25" s="29">
        <v>14</v>
      </c>
      <c r="B25" s="32" t="s">
        <v>42</v>
      </c>
      <c r="C25" s="77"/>
      <c r="D25" s="77">
        <v>1010</v>
      </c>
      <c r="E25" s="77"/>
      <c r="F25" s="77"/>
      <c r="G25" s="77"/>
      <c r="H25" s="77"/>
      <c r="I25" s="77"/>
      <c r="J25" s="77"/>
      <c r="K25" s="75">
        <f t="shared" si="0"/>
        <v>1010</v>
      </c>
      <c r="L25" s="80" t="s">
        <v>47</v>
      </c>
    </row>
    <row r="26" spans="1:36" s="28" customFormat="1" ht="50.1" customHeight="1">
      <c r="A26" s="29">
        <v>15</v>
      </c>
      <c r="B26" s="32" t="s">
        <v>35</v>
      </c>
      <c r="C26" s="77">
        <v>987.5</v>
      </c>
      <c r="D26" s="77"/>
      <c r="E26" s="77"/>
      <c r="F26" s="77"/>
      <c r="G26" s="77"/>
      <c r="H26" s="77"/>
      <c r="I26" s="77"/>
      <c r="J26" s="77"/>
      <c r="K26" s="75">
        <f t="shared" si="0"/>
        <v>987.5</v>
      </c>
      <c r="L26" s="80" t="s">
        <v>48</v>
      </c>
    </row>
    <row r="27" spans="1:36" s="28" customFormat="1" ht="50.1" customHeight="1">
      <c r="A27" s="29">
        <v>16</v>
      </c>
      <c r="B27" s="32" t="s">
        <v>37</v>
      </c>
      <c r="C27" s="77">
        <v>980</v>
      </c>
      <c r="D27" s="77"/>
      <c r="E27" s="77"/>
      <c r="F27" s="77"/>
      <c r="G27" s="77"/>
      <c r="H27" s="77"/>
      <c r="I27" s="77"/>
      <c r="J27" s="77"/>
      <c r="K27" s="75">
        <f t="shared" si="0"/>
        <v>980</v>
      </c>
      <c r="L27" s="80" t="s">
        <v>49</v>
      </c>
    </row>
    <row r="28" spans="1:36" s="28" customFormat="1" ht="50.1" customHeight="1">
      <c r="A28" s="29">
        <v>17</v>
      </c>
      <c r="B28" s="32" t="s">
        <v>32</v>
      </c>
      <c r="C28" s="77">
        <v>845</v>
      </c>
      <c r="D28" s="77"/>
      <c r="E28" s="77"/>
      <c r="F28" s="77"/>
      <c r="G28" s="77"/>
      <c r="H28" s="77"/>
      <c r="I28" s="77"/>
      <c r="J28" s="77"/>
      <c r="K28" s="75">
        <f t="shared" si="0"/>
        <v>845</v>
      </c>
      <c r="L28" s="80" t="s">
        <v>50</v>
      </c>
    </row>
    <row r="29" spans="1:36" s="28" customFormat="1" ht="26.25" customHeight="1">
      <c r="A29" s="68"/>
      <c r="B29" s="79" t="s">
        <v>27</v>
      </c>
      <c r="C29" s="78">
        <v>20</v>
      </c>
      <c r="D29" s="78">
        <v>19</v>
      </c>
      <c r="E29" s="78">
        <v>10</v>
      </c>
      <c r="F29" s="78">
        <v>6</v>
      </c>
      <c r="G29" s="78">
        <v>2</v>
      </c>
      <c r="H29" s="78">
        <v>10</v>
      </c>
      <c r="I29" s="78">
        <v>9</v>
      </c>
      <c r="J29" s="78">
        <v>15</v>
      </c>
      <c r="K29" s="29"/>
      <c r="L29" s="81">
        <f>SUM(C29:K29)</f>
        <v>91</v>
      </c>
    </row>
    <row r="30" spans="1:36" s="13" customFormat="1" ht="28.2">
      <c r="A30" s="68"/>
      <c r="B30" s="79" t="s">
        <v>28</v>
      </c>
      <c r="C30" s="78">
        <v>200</v>
      </c>
      <c r="D30" s="78">
        <v>214</v>
      </c>
      <c r="E30" s="78">
        <v>73</v>
      </c>
      <c r="F30" s="78">
        <v>61</v>
      </c>
      <c r="G30" s="78">
        <v>18</v>
      </c>
      <c r="H30" s="78">
        <v>77</v>
      </c>
      <c r="I30" s="78">
        <v>82</v>
      </c>
      <c r="J30" s="78">
        <v>148</v>
      </c>
      <c r="K30" s="29"/>
      <c r="L30" s="81">
        <f>SUM(C30:J30)</f>
        <v>873</v>
      </c>
      <c r="M30" s="14"/>
      <c r="N30" s="14"/>
      <c r="O30" s="14"/>
      <c r="P30" s="14"/>
      <c r="Q30" s="14"/>
      <c r="R30" s="14"/>
      <c r="S30" s="14"/>
      <c r="T30" s="14"/>
      <c r="U30" s="14"/>
      <c r="V30" s="14"/>
      <c r="W30" s="14"/>
      <c r="X30" s="14"/>
      <c r="Y30" s="14"/>
      <c r="Z30" s="14"/>
      <c r="AA30" s="14"/>
      <c r="AB30" s="14"/>
      <c r="AC30" s="14"/>
      <c r="AD30" s="14"/>
      <c r="AE30" s="14"/>
      <c r="AF30" s="14"/>
      <c r="AG30" s="14"/>
      <c r="AH30" s="14"/>
      <c r="AI30" s="14"/>
      <c r="AJ30" s="14"/>
    </row>
    <row r="31" spans="1:36" s="13" customFormat="1" ht="28.2">
      <c r="A31" s="68"/>
      <c r="B31" s="69"/>
      <c r="C31" s="70"/>
      <c r="D31" s="70"/>
      <c r="E31" s="70"/>
      <c r="F31" s="70"/>
      <c r="G31" s="70"/>
      <c r="H31" s="70"/>
      <c r="I31" s="70"/>
      <c r="J31" s="70"/>
      <c r="K31" s="68"/>
      <c r="L31" s="71"/>
      <c r="M31" s="14"/>
      <c r="N31" s="14"/>
      <c r="O31" s="14"/>
      <c r="P31" s="14"/>
      <c r="Q31" s="14"/>
      <c r="R31" s="14"/>
      <c r="S31" s="14"/>
      <c r="T31" s="14"/>
      <c r="U31" s="14"/>
      <c r="V31" s="14"/>
      <c r="W31" s="14"/>
      <c r="X31" s="14"/>
      <c r="Y31" s="14"/>
      <c r="Z31" s="14"/>
      <c r="AA31" s="14"/>
      <c r="AB31" s="14"/>
      <c r="AC31" s="14"/>
      <c r="AD31" s="14"/>
      <c r="AE31" s="14"/>
      <c r="AF31" s="14"/>
      <c r="AG31" s="14"/>
      <c r="AH31" s="14"/>
      <c r="AI31" s="14"/>
      <c r="AJ31" s="14"/>
    </row>
    <row r="32" spans="1:36" s="13" customFormat="1" ht="28.2">
      <c r="A32" s="68"/>
      <c r="B32" s="69"/>
      <c r="C32" s="70"/>
      <c r="D32" s="70"/>
      <c r="E32" s="70"/>
      <c r="F32" s="70"/>
      <c r="G32" s="70"/>
      <c r="H32" s="70"/>
      <c r="I32" s="70"/>
      <c r="J32" s="70"/>
      <c r="K32" s="68"/>
      <c r="L32" s="72"/>
      <c r="M32" s="14"/>
      <c r="N32" s="14"/>
      <c r="O32" s="14"/>
      <c r="P32" s="14"/>
      <c r="Q32" s="14"/>
      <c r="R32" s="14"/>
      <c r="S32" s="14"/>
      <c r="T32" s="14"/>
      <c r="U32" s="14"/>
      <c r="V32" s="14"/>
      <c r="W32" s="14"/>
      <c r="X32" s="14"/>
      <c r="Y32" s="14"/>
      <c r="Z32" s="14"/>
      <c r="AA32" s="14"/>
      <c r="AB32" s="14"/>
      <c r="AC32" s="14"/>
      <c r="AD32" s="14"/>
      <c r="AE32" s="14"/>
      <c r="AF32" s="14"/>
      <c r="AG32" s="14"/>
      <c r="AH32" s="14"/>
      <c r="AI32" s="14"/>
      <c r="AJ32" s="14"/>
    </row>
    <row r="33" spans="1:12" ht="28.2">
      <c r="A33" s="13"/>
      <c r="B33" s="11" t="s">
        <v>317</v>
      </c>
      <c r="C33" s="11"/>
      <c r="D33" s="13"/>
      <c r="E33" s="13"/>
      <c r="F33" s="12" t="s">
        <v>147</v>
      </c>
      <c r="G33" s="11"/>
      <c r="H33" s="14"/>
      <c r="I33" s="14"/>
      <c r="J33" s="14"/>
      <c r="K33" s="14"/>
      <c r="L33" s="14"/>
    </row>
    <row r="34" spans="1:12" ht="28.2">
      <c r="A34" s="13"/>
      <c r="B34" s="11"/>
      <c r="C34" s="11"/>
      <c r="D34" s="13"/>
      <c r="E34" s="13"/>
      <c r="F34" s="12"/>
      <c r="G34" s="11"/>
      <c r="H34" s="14"/>
      <c r="I34" s="14"/>
      <c r="J34" s="14"/>
      <c r="K34" s="14"/>
      <c r="L34" s="14"/>
    </row>
    <row r="35" spans="1:12" ht="28.2">
      <c r="A35" s="13"/>
      <c r="B35" s="11" t="s">
        <v>318</v>
      </c>
      <c r="C35" s="11"/>
      <c r="D35" s="13"/>
      <c r="E35" s="13"/>
      <c r="F35" s="12" t="s">
        <v>319</v>
      </c>
      <c r="G35" s="11"/>
      <c r="H35" s="14"/>
      <c r="I35" s="14"/>
      <c r="J35" s="14"/>
      <c r="K35" s="14"/>
      <c r="L35" s="14"/>
    </row>
  </sheetData>
  <mergeCells count="13">
    <mergeCell ref="A9:C9"/>
    <mergeCell ref="D9:J9"/>
    <mergeCell ref="A10:L10"/>
    <mergeCell ref="A7:B7"/>
    <mergeCell ref="C7:L7"/>
    <mergeCell ref="A4:L4"/>
    <mergeCell ref="A6:B6"/>
    <mergeCell ref="C6:L6"/>
    <mergeCell ref="A1:L1"/>
    <mergeCell ref="A8:B8"/>
    <mergeCell ref="C8:L8"/>
    <mergeCell ref="A2:L2"/>
    <mergeCell ref="A3:L3"/>
  </mergeCells>
  <phoneticPr fontId="19" type="noConversion"/>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S46"/>
  <sheetViews>
    <sheetView zoomScale="50" zoomScaleNormal="50" workbookViewId="0">
      <selection sqref="A1:Q1"/>
    </sheetView>
  </sheetViews>
  <sheetFormatPr defaultColWidth="8.88671875" defaultRowHeight="18"/>
  <cols>
    <col min="1" max="1" width="6.33203125" style="1" customWidth="1"/>
    <col min="2" max="2" width="52.5546875" style="7" bestFit="1" customWidth="1"/>
    <col min="3" max="3" width="52.5546875" style="7" customWidth="1"/>
    <col min="4" max="4" width="83.33203125" style="1" customWidth="1"/>
    <col min="5" max="5" width="9.6640625" style="8" customWidth="1"/>
    <col min="6" max="7" width="8.88671875" style="1" customWidth="1"/>
    <col min="8" max="8" width="27.6640625" style="7" customWidth="1"/>
    <col min="9" max="13" width="15.6640625" style="9" customWidth="1"/>
    <col min="14" max="14" width="9" style="39" bestFit="1" customWidth="1"/>
    <col min="15" max="15" width="8.88671875" style="6" customWidth="1"/>
    <col min="16" max="16" width="16.5546875" style="6" customWidth="1"/>
    <col min="17" max="17" width="19.109375" style="6" customWidth="1"/>
    <col min="18" max="18" width="8.88671875" style="6" customWidth="1"/>
    <col min="19" max="19" width="23.88671875" style="6" bestFit="1" customWidth="1"/>
    <col min="20" max="20" width="18" style="6" bestFit="1" customWidth="1"/>
    <col min="21" max="21" width="17" style="6" bestFit="1" customWidth="1"/>
    <col min="22" max="22" width="17.109375" style="6" bestFit="1" customWidth="1"/>
    <col min="23" max="23" width="10.44140625" style="6" bestFit="1" customWidth="1"/>
    <col min="24" max="45" width="8.88671875" style="6" customWidth="1"/>
    <col min="46" max="16384" width="8.88671875" style="1"/>
  </cols>
  <sheetData>
    <row r="1" spans="1:45" ht="27" customHeight="1">
      <c r="A1" s="85" t="s">
        <v>237</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85" t="s">
        <v>118</v>
      </c>
      <c r="B2" s="85"/>
      <c r="C2" s="85"/>
      <c r="D2" s="85"/>
      <c r="E2" s="85"/>
      <c r="F2" s="85"/>
      <c r="G2" s="85"/>
      <c r="H2" s="85"/>
      <c r="I2" s="85"/>
      <c r="J2" s="85"/>
      <c r="K2" s="85"/>
      <c r="L2" s="85"/>
      <c r="M2" s="85"/>
      <c r="N2" s="85"/>
      <c r="O2" s="85"/>
      <c r="P2" s="85"/>
      <c r="Q2" s="8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85" t="s">
        <v>321</v>
      </c>
      <c r="B3" s="85"/>
      <c r="C3" s="85"/>
      <c r="D3" s="85"/>
      <c r="E3" s="85"/>
      <c r="F3" s="85"/>
      <c r="G3" s="85"/>
      <c r="H3" s="85"/>
      <c r="I3" s="85"/>
      <c r="J3" s="85"/>
      <c r="K3" s="85"/>
      <c r="L3" s="85"/>
      <c r="M3" s="85"/>
      <c r="N3" s="85"/>
      <c r="O3" s="85"/>
      <c r="P3" s="85"/>
      <c r="Q3" s="8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85" t="s">
        <v>119</v>
      </c>
      <c r="B4" s="85"/>
      <c r="C4" s="85"/>
      <c r="D4" s="85"/>
      <c r="E4" s="85"/>
      <c r="F4" s="85"/>
      <c r="G4" s="85"/>
      <c r="H4" s="85"/>
      <c r="I4" s="85"/>
      <c r="J4" s="85"/>
      <c r="K4" s="85"/>
      <c r="L4" s="85"/>
      <c r="M4" s="85"/>
      <c r="N4" s="85"/>
      <c r="O4" s="85"/>
      <c r="P4" s="85"/>
      <c r="Q4" s="8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3" t="s">
        <v>120</v>
      </c>
      <c r="B5" s="83"/>
      <c r="C5" s="92" t="s">
        <v>121</v>
      </c>
      <c r="D5" s="92"/>
      <c r="E5" s="92"/>
      <c r="F5" s="92"/>
      <c r="G5" s="92"/>
      <c r="H5" s="92"/>
      <c r="I5" s="92"/>
      <c r="J5" s="92"/>
      <c r="K5" s="92"/>
      <c r="L5" s="92"/>
      <c r="M5" s="92"/>
      <c r="N5" s="92"/>
      <c r="O5" s="9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8">
      <c r="A6" s="83" t="s">
        <v>122</v>
      </c>
      <c r="B6" s="83"/>
      <c r="C6" s="100" t="s">
        <v>123</v>
      </c>
      <c r="D6" s="100"/>
      <c r="E6" s="100"/>
      <c r="F6" s="100"/>
      <c r="G6" s="100"/>
      <c r="H6" s="100"/>
      <c r="I6" s="100"/>
      <c r="J6" s="100"/>
      <c r="K6" s="100"/>
      <c r="L6" s="100"/>
      <c r="M6" s="100"/>
      <c r="N6" s="100"/>
      <c r="O6" s="10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8">
      <c r="A7" s="83" t="s">
        <v>124</v>
      </c>
      <c r="B7" s="83"/>
      <c r="C7" s="100" t="s">
        <v>144</v>
      </c>
      <c r="D7" s="100"/>
      <c r="E7" s="100"/>
      <c r="F7" s="100"/>
      <c r="G7" s="100"/>
      <c r="H7" s="100"/>
      <c r="I7" s="100"/>
      <c r="J7" s="100"/>
      <c r="K7" s="100"/>
      <c r="L7" s="100"/>
      <c r="M7" s="100"/>
      <c r="N7" s="100"/>
      <c r="O7" s="10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8">
      <c r="A8" s="83" t="s">
        <v>125</v>
      </c>
      <c r="B8" s="83"/>
      <c r="C8" s="100" t="s">
        <v>126</v>
      </c>
      <c r="D8" s="100"/>
      <c r="E8" s="100"/>
      <c r="F8" s="100"/>
      <c r="G8" s="100"/>
      <c r="H8" s="100"/>
      <c r="I8" s="100"/>
      <c r="J8" s="100"/>
      <c r="K8" s="100"/>
      <c r="L8" s="100"/>
      <c r="M8" s="100"/>
      <c r="N8" s="100"/>
      <c r="O8" s="10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99"/>
      <c r="B9" s="99"/>
      <c r="C9" s="99"/>
      <c r="D9" s="99"/>
      <c r="E9" s="99"/>
      <c r="F9" s="99"/>
      <c r="G9" s="99"/>
      <c r="H9" s="99"/>
      <c r="I9" s="99"/>
      <c r="J9" s="99"/>
      <c r="K9" s="99"/>
      <c r="L9" s="99"/>
      <c r="M9" s="99"/>
      <c r="N9" s="99"/>
      <c r="O9" s="99"/>
      <c r="P9" s="99"/>
      <c r="Q9" s="99"/>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91" t="s">
        <v>138</v>
      </c>
      <c r="B10" s="91"/>
      <c r="C10" s="91"/>
      <c r="D10" s="91"/>
      <c r="E10" s="91"/>
      <c r="F10" s="91"/>
      <c r="G10" s="91"/>
      <c r="H10" s="91"/>
      <c r="I10" s="91"/>
      <c r="J10" s="91"/>
      <c r="K10" s="91"/>
      <c r="L10" s="91"/>
      <c r="M10" s="91"/>
      <c r="N10" s="91"/>
      <c r="O10" s="91"/>
      <c r="P10" s="91"/>
      <c r="Q10" s="9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91"/>
      <c r="B11" s="91"/>
      <c r="C11" s="91"/>
      <c r="D11" s="91"/>
      <c r="E11" s="91"/>
      <c r="F11" s="91"/>
      <c r="G11" s="91"/>
      <c r="H11" s="91"/>
      <c r="I11" s="91"/>
      <c r="J11" s="91"/>
      <c r="K11" s="91"/>
      <c r="L11" s="91"/>
      <c r="M11" s="91"/>
      <c r="N11" s="91"/>
      <c r="O11" s="91"/>
      <c r="P11" s="91"/>
      <c r="Q11" s="9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92" t="s">
        <v>303</v>
      </c>
      <c r="C12" s="92"/>
      <c r="D12" s="61" t="s">
        <v>17</v>
      </c>
      <c r="E12" s="93" t="s">
        <v>18</v>
      </c>
      <c r="F12" s="93"/>
      <c r="G12" s="93"/>
      <c r="H12" s="93"/>
      <c r="I12" s="93"/>
      <c r="J12" s="93"/>
      <c r="K12" s="93"/>
      <c r="L12" s="93"/>
      <c r="M12" s="93"/>
      <c r="N12" s="2"/>
      <c r="O12" s="94" t="s">
        <v>127</v>
      </c>
      <c r="P12" s="94"/>
      <c r="Q12" s="94"/>
    </row>
    <row r="13" spans="1:45" s="4" customFormat="1" ht="10.5" customHeight="1">
      <c r="A13" s="96"/>
      <c r="B13" s="96"/>
      <c r="C13" s="96"/>
      <c r="D13" s="96"/>
      <c r="E13" s="96"/>
      <c r="F13" s="96"/>
      <c r="G13" s="96"/>
      <c r="H13" s="96"/>
      <c r="I13" s="96"/>
      <c r="J13" s="96"/>
      <c r="K13" s="96"/>
      <c r="L13" s="96"/>
      <c r="M13" s="96"/>
      <c r="N13" s="96"/>
      <c r="O13" s="96"/>
      <c r="P13" s="96"/>
      <c r="Q13" s="96"/>
      <c r="S13" s="1"/>
    </row>
    <row r="14" spans="1:45" s="5" customFormat="1">
      <c r="A14" s="90" t="s">
        <v>297</v>
      </c>
      <c r="B14" s="90" t="s">
        <v>298</v>
      </c>
      <c r="C14" s="95" t="s">
        <v>299</v>
      </c>
      <c r="D14" s="38" t="s">
        <v>128</v>
      </c>
      <c r="E14" s="90" t="s">
        <v>300</v>
      </c>
      <c r="F14" s="90" t="s">
        <v>304</v>
      </c>
      <c r="G14" s="90" t="s">
        <v>301</v>
      </c>
      <c r="H14" s="90" t="s">
        <v>302</v>
      </c>
      <c r="I14" s="97" t="s">
        <v>305</v>
      </c>
      <c r="J14" s="97"/>
      <c r="K14" s="97"/>
      <c r="L14" s="97"/>
      <c r="M14" s="97"/>
      <c r="N14" s="98" t="s">
        <v>306</v>
      </c>
      <c r="O14" s="90" t="s">
        <v>340</v>
      </c>
      <c r="P14" s="90" t="s">
        <v>129</v>
      </c>
      <c r="Q14" s="90" t="s">
        <v>130</v>
      </c>
      <c r="S14" s="1"/>
    </row>
    <row r="15" spans="1:45" s="5" customFormat="1">
      <c r="A15" s="90"/>
      <c r="B15" s="90"/>
      <c r="C15" s="95"/>
      <c r="D15" s="95" t="s">
        <v>131</v>
      </c>
      <c r="E15" s="90"/>
      <c r="F15" s="90"/>
      <c r="G15" s="90"/>
      <c r="H15" s="90"/>
      <c r="I15" s="15" t="s">
        <v>307</v>
      </c>
      <c r="J15" s="15" t="s">
        <v>308</v>
      </c>
      <c r="K15" s="15" t="s">
        <v>309</v>
      </c>
      <c r="L15" s="15" t="s">
        <v>310</v>
      </c>
      <c r="M15" s="15" t="s">
        <v>311</v>
      </c>
      <c r="N15" s="98"/>
      <c r="O15" s="90"/>
      <c r="P15" s="90"/>
      <c r="Q15" s="90"/>
      <c r="S15" s="1"/>
    </row>
    <row r="16" spans="1:45" s="5" customFormat="1">
      <c r="A16" s="90"/>
      <c r="B16" s="90"/>
      <c r="C16" s="95"/>
      <c r="D16" s="95"/>
      <c r="E16" s="90"/>
      <c r="F16" s="90"/>
      <c r="G16" s="90"/>
      <c r="H16" s="90"/>
      <c r="I16" s="42" t="s">
        <v>312</v>
      </c>
      <c r="J16" s="15" t="s">
        <v>313</v>
      </c>
      <c r="K16" s="15" t="s">
        <v>314</v>
      </c>
      <c r="L16" s="15" t="s">
        <v>315</v>
      </c>
      <c r="M16" s="42" t="s">
        <v>316</v>
      </c>
      <c r="N16" s="98"/>
      <c r="O16" s="90"/>
      <c r="P16" s="90"/>
      <c r="Q16" s="90"/>
      <c r="S16" s="1"/>
    </row>
    <row r="17" spans="1:45" ht="123" customHeight="1">
      <c r="A17" s="10">
        <v>1</v>
      </c>
      <c r="B17" s="16" t="s">
        <v>201</v>
      </c>
      <c r="C17" s="17" t="s">
        <v>202</v>
      </c>
      <c r="D17" s="37" t="s">
        <v>77</v>
      </c>
      <c r="E17" s="10">
        <v>3</v>
      </c>
      <c r="F17" s="10">
        <v>3</v>
      </c>
      <c r="G17" s="19">
        <v>8</v>
      </c>
      <c r="H17" s="20" t="s">
        <v>78</v>
      </c>
      <c r="I17" s="74">
        <v>23.6</v>
      </c>
      <c r="J17" s="74">
        <v>0.2</v>
      </c>
      <c r="K17" s="74">
        <v>1.2</v>
      </c>
      <c r="L17" s="74">
        <v>1.6</v>
      </c>
      <c r="M17" s="74">
        <v>2.6</v>
      </c>
      <c r="N17" s="74">
        <v>29.200000000000003</v>
      </c>
      <c r="O17" s="59">
        <v>1</v>
      </c>
      <c r="P17" s="58">
        <f>N17/N17</f>
        <v>1</v>
      </c>
      <c r="Q17" s="41" t="s">
        <v>233</v>
      </c>
    </row>
    <row r="18" spans="1:45" ht="144" customHeight="1">
      <c r="A18" s="10">
        <v>2</v>
      </c>
      <c r="B18" s="16" t="s">
        <v>79</v>
      </c>
      <c r="C18" s="17" t="s">
        <v>203</v>
      </c>
      <c r="D18" s="37" t="s">
        <v>80</v>
      </c>
      <c r="E18" s="10">
        <v>3</v>
      </c>
      <c r="F18" s="10">
        <v>3</v>
      </c>
      <c r="G18" s="19">
        <v>12</v>
      </c>
      <c r="H18" s="20" t="s">
        <v>81</v>
      </c>
      <c r="I18" s="74">
        <v>20.833333333333332</v>
      </c>
      <c r="J18" s="74">
        <v>0.16666666666666666</v>
      </c>
      <c r="K18" s="74">
        <v>0.41666666666666669</v>
      </c>
      <c r="L18" s="74">
        <v>1</v>
      </c>
      <c r="M18" s="74">
        <v>1.8333333333333333</v>
      </c>
      <c r="N18" s="74">
        <v>24.25</v>
      </c>
      <c r="O18" s="59">
        <v>2</v>
      </c>
      <c r="P18" s="58">
        <f>N18/N17</f>
        <v>0.83047945205479445</v>
      </c>
      <c r="Q18" s="41" t="s">
        <v>233</v>
      </c>
    </row>
    <row r="19" spans="1:45" ht="162" customHeight="1">
      <c r="A19" s="10">
        <v>3</v>
      </c>
      <c r="B19" s="16" t="s">
        <v>92</v>
      </c>
      <c r="C19" s="17" t="s">
        <v>205</v>
      </c>
      <c r="D19" s="37" t="s">
        <v>93</v>
      </c>
      <c r="E19" s="10">
        <v>2</v>
      </c>
      <c r="F19" s="10">
        <v>2</v>
      </c>
      <c r="G19" s="19">
        <v>15</v>
      </c>
      <c r="H19" s="20" t="s">
        <v>94</v>
      </c>
      <c r="I19" s="74">
        <v>11.833333333333334</v>
      </c>
      <c r="J19" s="74">
        <v>0.5</v>
      </c>
      <c r="K19" s="74">
        <v>1.6666666666666667</v>
      </c>
      <c r="L19" s="74">
        <v>1.5</v>
      </c>
      <c r="M19" s="74">
        <v>2.1666666666666665</v>
      </c>
      <c r="N19" s="74">
        <v>17.666666666666668</v>
      </c>
      <c r="O19" s="59">
        <v>3</v>
      </c>
      <c r="P19" s="58">
        <f>N19/N17</f>
        <v>0.60502283105022825</v>
      </c>
      <c r="Q19" s="41" t="s">
        <v>234</v>
      </c>
    </row>
    <row r="20" spans="1:45" ht="145.5" customHeight="1">
      <c r="A20" s="10">
        <v>4</v>
      </c>
      <c r="B20" s="16" t="s">
        <v>235</v>
      </c>
      <c r="C20" s="17" t="s">
        <v>206</v>
      </c>
      <c r="D20" s="37" t="s">
        <v>95</v>
      </c>
      <c r="E20" s="10">
        <v>2</v>
      </c>
      <c r="F20" s="10">
        <v>2</v>
      </c>
      <c r="G20" s="19">
        <v>8</v>
      </c>
      <c r="H20" s="20" t="s">
        <v>96</v>
      </c>
      <c r="I20" s="74">
        <v>10.333333333333334</v>
      </c>
      <c r="J20" s="74">
        <v>0</v>
      </c>
      <c r="K20" s="74">
        <v>2</v>
      </c>
      <c r="L20" s="74">
        <v>0.5</v>
      </c>
      <c r="M20" s="74">
        <v>2.3333333333333335</v>
      </c>
      <c r="N20" s="74">
        <v>15.166666666666668</v>
      </c>
      <c r="O20" s="41">
        <v>4</v>
      </c>
      <c r="P20" s="58">
        <f>N20/N17</f>
        <v>0.51940639269406397</v>
      </c>
      <c r="Q20" s="41" t="s">
        <v>234</v>
      </c>
    </row>
    <row r="21" spans="1:45" s="63" customFormat="1" ht="190.5" customHeight="1">
      <c r="A21" s="10">
        <v>5</v>
      </c>
      <c r="B21" s="65" t="s">
        <v>82</v>
      </c>
      <c r="C21" s="37" t="s">
        <v>83</v>
      </c>
      <c r="D21" s="37" t="s">
        <v>84</v>
      </c>
      <c r="E21" s="10">
        <v>2</v>
      </c>
      <c r="F21" s="10">
        <v>2</v>
      </c>
      <c r="G21" s="19">
        <v>5</v>
      </c>
      <c r="H21" s="20" t="s">
        <v>85</v>
      </c>
      <c r="I21" s="74">
        <v>8.3333333333333339</v>
      </c>
      <c r="J21" s="74">
        <v>0.66666666666666663</v>
      </c>
      <c r="K21" s="74">
        <v>1</v>
      </c>
      <c r="L21" s="74">
        <v>0.66666666666666663</v>
      </c>
      <c r="M21" s="74">
        <v>2.3333333333333335</v>
      </c>
      <c r="N21" s="74">
        <v>13</v>
      </c>
      <c r="O21" s="41">
        <v>5</v>
      </c>
      <c r="P21" s="58">
        <f>N21/N17</f>
        <v>0.44520547945205474</v>
      </c>
      <c r="Q21" s="41" t="s">
        <v>234</v>
      </c>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row>
    <row r="22" spans="1:45" ht="225" customHeight="1">
      <c r="A22" s="10">
        <v>6</v>
      </c>
      <c r="B22" s="16" t="s">
        <v>73</v>
      </c>
      <c r="C22" s="17" t="s">
        <v>74</v>
      </c>
      <c r="D22" s="37" t="s">
        <v>75</v>
      </c>
      <c r="E22" s="10">
        <v>1</v>
      </c>
      <c r="F22" s="10">
        <v>1</v>
      </c>
      <c r="G22" s="19">
        <v>20</v>
      </c>
      <c r="H22" s="20" t="s">
        <v>76</v>
      </c>
      <c r="I22" s="74">
        <v>4.166666666666667</v>
      </c>
      <c r="J22" s="74">
        <v>0.41666666666666669</v>
      </c>
      <c r="K22" s="74">
        <v>1.6</v>
      </c>
      <c r="L22" s="74">
        <v>1.0833333333333333</v>
      </c>
      <c r="M22" s="74">
        <v>2.25</v>
      </c>
      <c r="N22" s="74">
        <v>9.5166666666666657</v>
      </c>
      <c r="O22" s="41">
        <v>6</v>
      </c>
      <c r="P22" s="58">
        <f>N22/N17</f>
        <v>0.32591324200913235</v>
      </c>
      <c r="Q22" s="41" t="s">
        <v>234</v>
      </c>
    </row>
    <row r="23" spans="1:45" ht="129" customHeight="1">
      <c r="A23" s="10">
        <v>7</v>
      </c>
      <c r="B23" s="16" t="s">
        <v>6</v>
      </c>
      <c r="C23" s="17" t="s">
        <v>519</v>
      </c>
      <c r="D23" s="20" t="s">
        <v>520</v>
      </c>
      <c r="E23" s="18">
        <v>1</v>
      </c>
      <c r="F23" s="18">
        <v>1</v>
      </c>
      <c r="G23" s="19">
        <v>10</v>
      </c>
      <c r="H23" s="20" t="s">
        <v>521</v>
      </c>
      <c r="I23" s="74">
        <v>5.166666666666667</v>
      </c>
      <c r="J23" s="74">
        <v>0</v>
      </c>
      <c r="K23" s="74">
        <v>1.25</v>
      </c>
      <c r="L23" s="74">
        <v>0.5</v>
      </c>
      <c r="M23" s="74">
        <v>2.3333333333333335</v>
      </c>
      <c r="N23" s="74">
        <v>9.25</v>
      </c>
      <c r="O23" s="41">
        <v>7</v>
      </c>
      <c r="P23" s="58">
        <f>N23/N17</f>
        <v>0.31678082191780821</v>
      </c>
      <c r="Q23" s="40"/>
    </row>
    <row r="24" spans="1:45" ht="129" customHeight="1">
      <c r="A24" s="10">
        <v>8</v>
      </c>
      <c r="B24" s="16" t="s">
        <v>86</v>
      </c>
      <c r="C24" s="17" t="s">
        <v>207</v>
      </c>
      <c r="D24" s="37" t="s">
        <v>97</v>
      </c>
      <c r="E24" s="10">
        <v>2</v>
      </c>
      <c r="F24" s="10">
        <v>2</v>
      </c>
      <c r="G24" s="19">
        <v>8</v>
      </c>
      <c r="H24" s="20" t="s">
        <v>98</v>
      </c>
      <c r="I24" s="74">
        <v>6.833333333333333</v>
      </c>
      <c r="J24" s="74">
        <v>0</v>
      </c>
      <c r="K24" s="74">
        <v>-0.16666666666666666</v>
      </c>
      <c r="L24" s="74">
        <v>0.16666666666666666</v>
      </c>
      <c r="M24" s="74">
        <v>1.3333333333333333</v>
      </c>
      <c r="N24" s="74">
        <v>8.1666666666666661</v>
      </c>
      <c r="O24" s="41">
        <v>8</v>
      </c>
      <c r="P24" s="58">
        <f>N24/N17</f>
        <v>0.27968036529680362</v>
      </c>
      <c r="Q24" s="40"/>
    </row>
    <row r="25" spans="1:45" ht="186" customHeight="1">
      <c r="A25" s="10">
        <v>9</v>
      </c>
      <c r="B25" s="16" t="s">
        <v>10</v>
      </c>
      <c r="C25" s="17" t="s">
        <v>200</v>
      </c>
      <c r="D25" s="37" t="s">
        <v>71</v>
      </c>
      <c r="E25" s="10">
        <v>1</v>
      </c>
      <c r="F25" s="10">
        <v>1</v>
      </c>
      <c r="G25" s="19">
        <v>15</v>
      </c>
      <c r="H25" s="20" t="s">
        <v>72</v>
      </c>
      <c r="I25" s="74">
        <v>5.333333333333333</v>
      </c>
      <c r="J25" s="74">
        <v>0</v>
      </c>
      <c r="K25" s="74">
        <v>0.25</v>
      </c>
      <c r="L25" s="74">
        <v>0.33333333333333331</v>
      </c>
      <c r="M25" s="74">
        <v>1.3333333333333333</v>
      </c>
      <c r="N25" s="74">
        <v>7.2499999999999991</v>
      </c>
      <c r="O25" s="41">
        <v>9</v>
      </c>
      <c r="P25" s="58">
        <f>N25/N17</f>
        <v>0.24828767123287665</v>
      </c>
      <c r="Q25" s="40"/>
    </row>
    <row r="26" spans="1:45" ht="112.5" customHeight="1">
      <c r="A26" s="10">
        <v>10</v>
      </c>
      <c r="B26" s="16" t="s">
        <v>57</v>
      </c>
      <c r="C26" s="17" t="s">
        <v>58</v>
      </c>
      <c r="D26" s="20" t="s">
        <v>59</v>
      </c>
      <c r="E26" s="18">
        <v>1</v>
      </c>
      <c r="F26" s="18">
        <v>1</v>
      </c>
      <c r="G26" s="19">
        <v>8</v>
      </c>
      <c r="H26" s="21" t="s">
        <v>60</v>
      </c>
      <c r="I26" s="74">
        <v>4.5</v>
      </c>
      <c r="J26" s="74">
        <v>8.3333333333333329E-2</v>
      </c>
      <c r="K26" s="74">
        <v>0.5</v>
      </c>
      <c r="L26" s="74">
        <v>0.41666666666666669</v>
      </c>
      <c r="M26" s="74">
        <v>1.3333333333333333</v>
      </c>
      <c r="N26" s="74">
        <v>6.833333333333333</v>
      </c>
      <c r="O26" s="41">
        <v>10</v>
      </c>
      <c r="P26" s="58">
        <f>N26/N17</f>
        <v>0.23401826484018262</v>
      </c>
      <c r="Q26" s="40"/>
    </row>
    <row r="27" spans="1:45" ht="145.5" customHeight="1">
      <c r="A27" s="10">
        <v>11</v>
      </c>
      <c r="B27" s="16" t="s">
        <v>7</v>
      </c>
      <c r="C27" s="17" t="s">
        <v>61</v>
      </c>
      <c r="D27" s="37" t="s">
        <v>62</v>
      </c>
      <c r="E27" s="10" t="s">
        <v>415</v>
      </c>
      <c r="F27" s="10">
        <v>1</v>
      </c>
      <c r="G27" s="19">
        <v>12</v>
      </c>
      <c r="H27" s="20" t="s">
        <v>63</v>
      </c>
      <c r="I27" s="74">
        <v>3.8333333333333335</v>
      </c>
      <c r="J27" s="74">
        <v>0</v>
      </c>
      <c r="K27" s="74">
        <v>0.75</v>
      </c>
      <c r="L27" s="74">
        <v>0.25</v>
      </c>
      <c r="M27" s="74">
        <v>1.6666666666666667</v>
      </c>
      <c r="N27" s="74">
        <v>6.5000000000000009</v>
      </c>
      <c r="O27" s="41">
        <v>11</v>
      </c>
      <c r="P27" s="58">
        <f>N27/N17</f>
        <v>0.2226027397260274</v>
      </c>
      <c r="Q27" s="40"/>
    </row>
    <row r="28" spans="1:45" ht="126" customHeight="1">
      <c r="A28" s="10">
        <v>12</v>
      </c>
      <c r="B28" s="16" t="s">
        <v>212</v>
      </c>
      <c r="C28" s="17" t="s">
        <v>213</v>
      </c>
      <c r="D28" s="37" t="s">
        <v>214</v>
      </c>
      <c r="E28" s="10">
        <v>1</v>
      </c>
      <c r="F28" s="10">
        <v>1</v>
      </c>
      <c r="G28" s="19">
        <v>10</v>
      </c>
      <c r="H28" s="20" t="s">
        <v>215</v>
      </c>
      <c r="I28" s="74">
        <v>4</v>
      </c>
      <c r="J28" s="74">
        <v>0.33333333333333331</v>
      </c>
      <c r="K28" s="74">
        <v>0.16666666666666666</v>
      </c>
      <c r="L28" s="74">
        <v>0</v>
      </c>
      <c r="M28" s="74">
        <v>1.6666666666666667</v>
      </c>
      <c r="N28" s="74">
        <v>6.166666666666667</v>
      </c>
      <c r="O28" s="41">
        <v>12</v>
      </c>
      <c r="P28" s="58">
        <f>N28/N17</f>
        <v>0.21118721461187215</v>
      </c>
      <c r="Q28" s="40"/>
    </row>
    <row r="29" spans="1:45" ht="118.5" customHeight="1">
      <c r="A29" s="10">
        <v>13</v>
      </c>
      <c r="B29" s="16" t="s">
        <v>8</v>
      </c>
      <c r="C29" s="17" t="s">
        <v>54</v>
      </c>
      <c r="D29" s="20" t="s">
        <v>55</v>
      </c>
      <c r="E29" s="18" t="s">
        <v>415</v>
      </c>
      <c r="F29" s="18">
        <v>1</v>
      </c>
      <c r="G29" s="19">
        <v>9</v>
      </c>
      <c r="H29" s="20" t="s">
        <v>56</v>
      </c>
      <c r="I29" s="74">
        <v>3.3333333333333335</v>
      </c>
      <c r="J29" s="74">
        <v>0.33333333333333331</v>
      </c>
      <c r="K29" s="74">
        <v>0.83333333333333337</v>
      </c>
      <c r="L29" s="74">
        <v>-0.16666666666666666</v>
      </c>
      <c r="M29" s="74">
        <v>1.8333333333333333</v>
      </c>
      <c r="N29" s="74">
        <v>6.1666666666666661</v>
      </c>
      <c r="O29" s="41">
        <v>13</v>
      </c>
      <c r="P29" s="58">
        <f>N29/N17</f>
        <v>0.21118721461187209</v>
      </c>
      <c r="Q29" s="40"/>
    </row>
    <row r="30" spans="1:45" ht="108" customHeight="1">
      <c r="A30" s="10">
        <v>14</v>
      </c>
      <c r="B30" s="16" t="s">
        <v>64</v>
      </c>
      <c r="C30" s="17" t="s">
        <v>89</v>
      </c>
      <c r="D30" s="37" t="s">
        <v>90</v>
      </c>
      <c r="E30" s="10">
        <v>1</v>
      </c>
      <c r="F30" s="10">
        <v>1</v>
      </c>
      <c r="G30" s="19">
        <v>9</v>
      </c>
      <c r="H30" s="20" t="s">
        <v>91</v>
      </c>
      <c r="I30" s="74">
        <v>3.1666666666666665</v>
      </c>
      <c r="J30" s="74">
        <v>0.25</v>
      </c>
      <c r="K30" s="74">
        <v>0.16666666666666666</v>
      </c>
      <c r="L30" s="74">
        <v>1.1666666666666667</v>
      </c>
      <c r="M30" s="74">
        <v>1.3333333333333333</v>
      </c>
      <c r="N30" s="74">
        <v>6.083333333333333</v>
      </c>
      <c r="O30" s="41">
        <v>14</v>
      </c>
      <c r="P30" s="58">
        <f>N30/N17</f>
        <v>0.20833333333333331</v>
      </c>
      <c r="Q30" s="40"/>
    </row>
    <row r="31" spans="1:45" ht="105" customHeight="1">
      <c r="A31" s="10">
        <v>15</v>
      </c>
      <c r="B31" s="16" t="s">
        <v>515</v>
      </c>
      <c r="C31" s="17" t="s">
        <v>516</v>
      </c>
      <c r="D31" s="20" t="s">
        <v>517</v>
      </c>
      <c r="E31" s="18">
        <v>1</v>
      </c>
      <c r="F31" s="18">
        <v>1</v>
      </c>
      <c r="G31" s="19">
        <v>4</v>
      </c>
      <c r="H31" s="20" t="s">
        <v>518</v>
      </c>
      <c r="I31" s="74">
        <v>3.5</v>
      </c>
      <c r="J31" s="74">
        <v>0</v>
      </c>
      <c r="K31" s="74">
        <v>0</v>
      </c>
      <c r="L31" s="74">
        <v>2.5</v>
      </c>
      <c r="M31" s="74">
        <v>0</v>
      </c>
      <c r="N31" s="74">
        <v>6</v>
      </c>
      <c r="O31" s="41">
        <v>15</v>
      </c>
      <c r="P31" s="58">
        <f>N31/N17</f>
        <v>0.20547945205479451</v>
      </c>
      <c r="Q31" s="40"/>
    </row>
    <row r="32" spans="1:45" ht="141" customHeight="1">
      <c r="A32" s="10">
        <v>16</v>
      </c>
      <c r="B32" s="16" t="s">
        <v>208</v>
      </c>
      <c r="C32" s="17" t="s">
        <v>209</v>
      </c>
      <c r="D32" s="37" t="s">
        <v>210</v>
      </c>
      <c r="E32" s="10">
        <v>1</v>
      </c>
      <c r="F32" s="10">
        <v>1</v>
      </c>
      <c r="G32" s="19">
        <v>12</v>
      </c>
      <c r="H32" s="20" t="s">
        <v>211</v>
      </c>
      <c r="I32" s="74">
        <v>3.6666666666666665</v>
      </c>
      <c r="J32" s="74">
        <v>0</v>
      </c>
      <c r="K32" s="74">
        <v>0.5</v>
      </c>
      <c r="L32" s="74">
        <v>0</v>
      </c>
      <c r="M32" s="74">
        <v>1.6666666666666667</v>
      </c>
      <c r="N32" s="74">
        <v>5.833333333333333</v>
      </c>
      <c r="O32" s="41">
        <v>16</v>
      </c>
      <c r="P32" s="58">
        <f>N32/N17</f>
        <v>0.19977168949771687</v>
      </c>
      <c r="Q32" s="40"/>
    </row>
    <row r="33" spans="1:45" ht="138" customHeight="1">
      <c r="A33" s="10">
        <v>17</v>
      </c>
      <c r="B33" s="16" t="s">
        <v>522</v>
      </c>
      <c r="C33" s="17" t="s">
        <v>51</v>
      </c>
      <c r="D33" s="20" t="s">
        <v>52</v>
      </c>
      <c r="E33" s="18">
        <v>1</v>
      </c>
      <c r="F33" s="18">
        <v>1</v>
      </c>
      <c r="G33" s="19">
        <v>11</v>
      </c>
      <c r="H33" s="21" t="s">
        <v>53</v>
      </c>
      <c r="I33" s="74">
        <v>3.1666666666666665</v>
      </c>
      <c r="J33" s="74">
        <v>0</v>
      </c>
      <c r="K33" s="74">
        <v>0.5</v>
      </c>
      <c r="L33" s="74">
        <v>-0.16666666666666666</v>
      </c>
      <c r="M33" s="74">
        <v>1.6666666666666667</v>
      </c>
      <c r="N33" s="74">
        <v>5.166666666666667</v>
      </c>
      <c r="O33" s="41" t="s">
        <v>16</v>
      </c>
      <c r="P33" s="58">
        <f>N33/N17</f>
        <v>0.1769406392694064</v>
      </c>
      <c r="Q33" s="40"/>
    </row>
    <row r="34" spans="1:45" ht="126" customHeight="1">
      <c r="A34" s="10">
        <v>18</v>
      </c>
      <c r="B34" s="16" t="s">
        <v>9</v>
      </c>
      <c r="C34" s="17" t="s">
        <v>204</v>
      </c>
      <c r="D34" s="37" t="s">
        <v>87</v>
      </c>
      <c r="E34" s="10">
        <v>1</v>
      </c>
      <c r="F34" s="10">
        <v>1</v>
      </c>
      <c r="G34" s="19">
        <v>8</v>
      </c>
      <c r="H34" s="20" t="s">
        <v>88</v>
      </c>
      <c r="I34" s="74">
        <v>3</v>
      </c>
      <c r="J34" s="74">
        <v>0.16666666666666666</v>
      </c>
      <c r="K34" s="74">
        <v>0.5</v>
      </c>
      <c r="L34" s="74">
        <v>0.5</v>
      </c>
      <c r="M34" s="74">
        <v>1</v>
      </c>
      <c r="N34" s="74">
        <v>5.1666666666666661</v>
      </c>
      <c r="O34" s="41" t="s">
        <v>16</v>
      </c>
      <c r="P34" s="58">
        <f>N34/N17</f>
        <v>0.17694063926940637</v>
      </c>
      <c r="Q34" s="40"/>
    </row>
    <row r="35" spans="1:45" ht="138" customHeight="1">
      <c r="A35" s="10">
        <v>19</v>
      </c>
      <c r="B35" s="16" t="s">
        <v>67</v>
      </c>
      <c r="C35" s="17" t="s">
        <v>68</v>
      </c>
      <c r="D35" s="37" t="s">
        <v>69</v>
      </c>
      <c r="E35" s="10">
        <v>1</v>
      </c>
      <c r="F35" s="10" t="s">
        <v>415</v>
      </c>
      <c r="G35" s="19">
        <v>12</v>
      </c>
      <c r="H35" s="20" t="s">
        <v>70</v>
      </c>
      <c r="I35" s="74">
        <v>4.333333333333333</v>
      </c>
      <c r="J35" s="74">
        <v>0</v>
      </c>
      <c r="K35" s="74">
        <v>-0.58333333333333337</v>
      </c>
      <c r="L35" s="74">
        <v>0.33333333333333331</v>
      </c>
      <c r="M35" s="74">
        <v>0.66666666666666663</v>
      </c>
      <c r="N35" s="74">
        <v>4.75</v>
      </c>
      <c r="O35" s="41">
        <v>19</v>
      </c>
      <c r="P35" s="58">
        <f>N35/N17</f>
        <v>0.16267123287671231</v>
      </c>
      <c r="Q35" s="40"/>
    </row>
    <row r="36" spans="1:45" ht="100.5" customHeight="1">
      <c r="A36" s="10">
        <v>20</v>
      </c>
      <c r="B36" s="16" t="s">
        <v>64</v>
      </c>
      <c r="C36" s="17" t="s">
        <v>65</v>
      </c>
      <c r="D36" s="37" t="s">
        <v>517</v>
      </c>
      <c r="E36" s="10">
        <v>1</v>
      </c>
      <c r="F36" s="10">
        <v>1</v>
      </c>
      <c r="G36" s="19">
        <v>4</v>
      </c>
      <c r="H36" s="20" t="s">
        <v>66</v>
      </c>
      <c r="I36" s="74">
        <v>2.5</v>
      </c>
      <c r="J36" s="74">
        <v>0</v>
      </c>
      <c r="K36" s="74">
        <v>0</v>
      </c>
      <c r="L36" s="74">
        <v>0.5</v>
      </c>
      <c r="M36" s="74">
        <v>0</v>
      </c>
      <c r="N36" s="74">
        <v>3</v>
      </c>
      <c r="O36" s="41">
        <v>20</v>
      </c>
      <c r="P36" s="58">
        <f>N36/N17</f>
        <v>0.10273972602739725</v>
      </c>
      <c r="Q36" s="40"/>
    </row>
    <row r="37" spans="1:45" ht="22.8">
      <c r="A37" s="43"/>
      <c r="B37" s="44"/>
      <c r="C37" s="44"/>
      <c r="D37" s="45"/>
      <c r="E37" s="46"/>
      <c r="F37" s="47"/>
      <c r="G37" s="48">
        <v>200</v>
      </c>
      <c r="H37" s="44"/>
      <c r="I37" s="49" t="s">
        <v>227</v>
      </c>
      <c r="J37" s="49"/>
      <c r="K37" s="49"/>
      <c r="L37" s="49"/>
      <c r="M37" s="49"/>
      <c r="N37" s="49"/>
      <c r="O37" s="50"/>
      <c r="P37" s="50"/>
      <c r="Q37" s="50"/>
    </row>
    <row r="38" spans="1:45" ht="22.8">
      <c r="B38" s="51" t="s">
        <v>2</v>
      </c>
      <c r="C38" s="51"/>
      <c r="D38" s="52" t="s">
        <v>216</v>
      </c>
      <c r="E38" s="1"/>
      <c r="G38" s="6"/>
      <c r="I38" s="49"/>
      <c r="J38" s="49"/>
      <c r="K38" s="49"/>
      <c r="L38" s="49"/>
      <c r="M38" s="49"/>
      <c r="N38" s="49"/>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22.8">
      <c r="B39" s="51"/>
      <c r="C39" s="51"/>
      <c r="D39" s="53" t="s">
        <v>11</v>
      </c>
      <c r="E39" s="1"/>
      <c r="I39" s="49"/>
      <c r="J39" s="49"/>
      <c r="K39" s="49"/>
      <c r="L39" s="49"/>
      <c r="M39" s="49"/>
      <c r="N39" s="49"/>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ht="22.8">
      <c r="B40" s="51"/>
      <c r="C40" s="51"/>
      <c r="D40" s="52" t="s">
        <v>217</v>
      </c>
      <c r="E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ht="22.8">
      <c r="B41" s="51"/>
      <c r="C41" s="51"/>
      <c r="D41" s="52" t="s">
        <v>218</v>
      </c>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5" ht="22.8">
      <c r="B42" s="51"/>
      <c r="C42" s="51"/>
      <c r="D42" s="52"/>
      <c r="E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ht="22.8">
      <c r="B43" s="51" t="s">
        <v>154</v>
      </c>
      <c r="C43" s="51"/>
      <c r="D43" s="52" t="s">
        <v>220</v>
      </c>
      <c r="E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ht="22.8">
      <c r="B44" s="54" t="s">
        <v>146</v>
      </c>
      <c r="C44" s="54"/>
      <c r="D44" s="55" t="s">
        <v>219</v>
      </c>
      <c r="E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ht="22.8">
      <c r="B45" s="51" t="s">
        <v>317</v>
      </c>
      <c r="C45" s="51"/>
      <c r="D45" s="56" t="s">
        <v>147</v>
      </c>
      <c r="E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ht="22.8">
      <c r="B46" s="53" t="s">
        <v>318</v>
      </c>
      <c r="C46" s="53"/>
      <c r="D46" s="57" t="s">
        <v>148</v>
      </c>
      <c r="E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sheetData>
  <mergeCells count="32">
    <mergeCell ref="E14:E16"/>
    <mergeCell ref="F14:F16"/>
    <mergeCell ref="A1:Q1"/>
    <mergeCell ref="A2:Q2"/>
    <mergeCell ref="A3:Q3"/>
    <mergeCell ref="A4:Q4"/>
    <mergeCell ref="A9:Q9"/>
    <mergeCell ref="A5:B5"/>
    <mergeCell ref="C5:O5"/>
    <mergeCell ref="A6:B6"/>
    <mergeCell ref="C6:O6"/>
    <mergeCell ref="A10:Q10"/>
    <mergeCell ref="A7:B7"/>
    <mergeCell ref="C7:O7"/>
    <mergeCell ref="A8:B8"/>
    <mergeCell ref="C8:O8"/>
    <mergeCell ref="G14:G16"/>
    <mergeCell ref="H14:H16"/>
    <mergeCell ref="A11:Q11"/>
    <mergeCell ref="B12:C12"/>
    <mergeCell ref="E12:M12"/>
    <mergeCell ref="O12:Q12"/>
    <mergeCell ref="O14:O16"/>
    <mergeCell ref="P14:P16"/>
    <mergeCell ref="Q14:Q16"/>
    <mergeCell ref="D15:D16"/>
    <mergeCell ref="A13:Q13"/>
    <mergeCell ref="A14:A16"/>
    <mergeCell ref="I14:M14"/>
    <mergeCell ref="N14:N16"/>
    <mergeCell ref="B14:B16"/>
    <mergeCell ref="C14:C16"/>
  </mergeCells>
  <phoneticPr fontId="19" type="noConversion"/>
  <pageMargins left="0.24" right="0.28000000000000003" top="0.24" bottom="0.46" header="0.31496062992125984" footer="0.28000000000000003"/>
  <pageSetup paperSize="9" scale="37" fitToHeight="3" orientation="landscape"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1:AS45"/>
  <sheetViews>
    <sheetView zoomScale="50" zoomScaleNormal="50" workbookViewId="0">
      <selection activeCell="C19" sqref="C19"/>
    </sheetView>
  </sheetViews>
  <sheetFormatPr defaultColWidth="8.88671875" defaultRowHeight="18"/>
  <cols>
    <col min="1" max="1" width="6.33203125" style="1" customWidth="1"/>
    <col min="2" max="2" width="52.5546875" style="7" bestFit="1" customWidth="1"/>
    <col min="3" max="3" width="52.5546875" style="7" customWidth="1"/>
    <col min="4" max="4" width="83.33203125" style="1" customWidth="1"/>
    <col min="5" max="5" width="9.6640625" style="8" customWidth="1"/>
    <col min="6" max="7" width="8.88671875" style="1" customWidth="1"/>
    <col min="8" max="8" width="27.6640625" style="7" customWidth="1"/>
    <col min="9" max="13" width="15.6640625" style="9" customWidth="1"/>
    <col min="14" max="14" width="9" style="39" bestFit="1" customWidth="1"/>
    <col min="15" max="15" width="8.88671875" style="6" customWidth="1"/>
    <col min="16" max="16" width="16.5546875" style="6" customWidth="1"/>
    <col min="17" max="17" width="18.33203125" style="6" customWidth="1"/>
    <col min="18" max="18" width="8.88671875" style="6" customWidth="1"/>
    <col min="19" max="19" width="23.88671875" style="6" bestFit="1" customWidth="1"/>
    <col min="20" max="20" width="18" style="6" bestFit="1" customWidth="1"/>
    <col min="21" max="21" width="17" style="6" bestFit="1" customWidth="1"/>
    <col min="22" max="22" width="17.109375" style="6" bestFit="1" customWidth="1"/>
    <col min="23" max="23" width="10.44140625" style="6" bestFit="1" customWidth="1"/>
    <col min="24" max="45" width="8.88671875" style="6" customWidth="1"/>
    <col min="46" max="16384" width="8.88671875" style="1"/>
  </cols>
  <sheetData>
    <row r="1" spans="1:45" ht="27" customHeight="1">
      <c r="A1" s="85" t="s">
        <v>237</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85" t="s">
        <v>118</v>
      </c>
      <c r="B2" s="85"/>
      <c r="C2" s="85"/>
      <c r="D2" s="85"/>
      <c r="E2" s="85"/>
      <c r="F2" s="85"/>
      <c r="G2" s="85"/>
      <c r="H2" s="85"/>
      <c r="I2" s="85"/>
      <c r="J2" s="85"/>
      <c r="K2" s="85"/>
      <c r="L2" s="85"/>
      <c r="M2" s="85"/>
      <c r="N2" s="85"/>
      <c r="O2" s="85"/>
      <c r="P2" s="85"/>
      <c r="Q2" s="8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85" t="s">
        <v>321</v>
      </c>
      <c r="B3" s="85"/>
      <c r="C3" s="85"/>
      <c r="D3" s="85"/>
      <c r="E3" s="85"/>
      <c r="F3" s="85"/>
      <c r="G3" s="85"/>
      <c r="H3" s="85"/>
      <c r="I3" s="85"/>
      <c r="J3" s="85"/>
      <c r="K3" s="85"/>
      <c r="L3" s="85"/>
      <c r="M3" s="85"/>
      <c r="N3" s="85"/>
      <c r="O3" s="85"/>
      <c r="P3" s="85"/>
      <c r="Q3" s="8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85" t="s">
        <v>119</v>
      </c>
      <c r="B4" s="85"/>
      <c r="C4" s="85"/>
      <c r="D4" s="85"/>
      <c r="E4" s="85"/>
      <c r="F4" s="85"/>
      <c r="G4" s="85"/>
      <c r="H4" s="85"/>
      <c r="I4" s="85"/>
      <c r="J4" s="85"/>
      <c r="K4" s="85"/>
      <c r="L4" s="85"/>
      <c r="M4" s="85"/>
      <c r="N4" s="85"/>
      <c r="O4" s="85"/>
      <c r="P4" s="85"/>
      <c r="Q4" s="8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3" t="s">
        <v>120</v>
      </c>
      <c r="B5" s="83"/>
      <c r="C5" s="92" t="s">
        <v>121</v>
      </c>
      <c r="D5" s="92"/>
      <c r="E5" s="92"/>
      <c r="F5" s="92"/>
      <c r="G5" s="92"/>
      <c r="H5" s="92"/>
      <c r="I5" s="92"/>
      <c r="J5" s="92"/>
      <c r="K5" s="92"/>
      <c r="L5" s="92"/>
      <c r="M5" s="92"/>
      <c r="N5" s="92"/>
      <c r="O5" s="9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8">
      <c r="A6" s="83" t="s">
        <v>122</v>
      </c>
      <c r="B6" s="83"/>
      <c r="C6" s="100" t="s">
        <v>123</v>
      </c>
      <c r="D6" s="100"/>
      <c r="E6" s="100"/>
      <c r="F6" s="100"/>
      <c r="G6" s="100"/>
      <c r="H6" s="100"/>
      <c r="I6" s="100"/>
      <c r="J6" s="100"/>
      <c r="K6" s="100"/>
      <c r="L6" s="100"/>
      <c r="M6" s="100"/>
      <c r="N6" s="100"/>
      <c r="O6" s="10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8">
      <c r="A7" s="83" t="s">
        <v>124</v>
      </c>
      <c r="B7" s="83"/>
      <c r="C7" s="100" t="s">
        <v>136</v>
      </c>
      <c r="D7" s="100"/>
      <c r="E7" s="100"/>
      <c r="F7" s="100"/>
      <c r="G7" s="100"/>
      <c r="H7" s="100"/>
      <c r="I7" s="100"/>
      <c r="J7" s="100"/>
      <c r="K7" s="100"/>
      <c r="L7" s="100"/>
      <c r="M7" s="100"/>
      <c r="N7" s="100"/>
      <c r="O7" s="10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8">
      <c r="A8" s="83" t="s">
        <v>125</v>
      </c>
      <c r="B8" s="83"/>
      <c r="C8" s="100" t="s">
        <v>126</v>
      </c>
      <c r="D8" s="100"/>
      <c r="E8" s="100"/>
      <c r="F8" s="100"/>
      <c r="G8" s="100"/>
      <c r="H8" s="100"/>
      <c r="I8" s="100"/>
      <c r="J8" s="100"/>
      <c r="K8" s="100"/>
      <c r="L8" s="100"/>
      <c r="M8" s="100"/>
      <c r="N8" s="100"/>
      <c r="O8" s="10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99"/>
      <c r="B9" s="99"/>
      <c r="C9" s="99"/>
      <c r="D9" s="99"/>
      <c r="E9" s="99"/>
      <c r="F9" s="99"/>
      <c r="G9" s="99"/>
      <c r="H9" s="99"/>
      <c r="I9" s="99"/>
      <c r="J9" s="99"/>
      <c r="K9" s="99"/>
      <c r="L9" s="99"/>
      <c r="M9" s="99"/>
      <c r="N9" s="99"/>
      <c r="O9" s="99"/>
      <c r="P9" s="99"/>
      <c r="Q9" s="99"/>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91" t="s">
        <v>138</v>
      </c>
      <c r="B10" s="91"/>
      <c r="C10" s="91"/>
      <c r="D10" s="91"/>
      <c r="E10" s="91"/>
      <c r="F10" s="91"/>
      <c r="G10" s="91"/>
      <c r="H10" s="91"/>
      <c r="I10" s="91"/>
      <c r="J10" s="91"/>
      <c r="K10" s="91"/>
      <c r="L10" s="91"/>
      <c r="M10" s="91"/>
      <c r="N10" s="91"/>
      <c r="O10" s="91"/>
      <c r="P10" s="91"/>
      <c r="Q10" s="9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91"/>
      <c r="B11" s="91"/>
      <c r="C11" s="91"/>
      <c r="D11" s="91"/>
      <c r="E11" s="91"/>
      <c r="F11" s="91"/>
      <c r="G11" s="91"/>
      <c r="H11" s="91"/>
      <c r="I11" s="91"/>
      <c r="J11" s="91"/>
      <c r="K11" s="91"/>
      <c r="L11" s="91"/>
      <c r="M11" s="91"/>
      <c r="N11" s="91"/>
      <c r="O11" s="91"/>
      <c r="P11" s="91"/>
      <c r="Q11" s="9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92" t="s">
        <v>303</v>
      </c>
      <c r="C12" s="92"/>
      <c r="D12" s="61" t="s">
        <v>21</v>
      </c>
      <c r="E12" s="93" t="s">
        <v>190</v>
      </c>
      <c r="F12" s="93"/>
      <c r="G12" s="93"/>
      <c r="H12" s="93"/>
      <c r="I12" s="93"/>
      <c r="J12" s="93"/>
      <c r="K12" s="93"/>
      <c r="L12" s="93"/>
      <c r="M12" s="93"/>
      <c r="N12" s="2"/>
      <c r="O12" s="94" t="s">
        <v>127</v>
      </c>
      <c r="P12" s="94"/>
      <c r="Q12" s="94"/>
    </row>
    <row r="13" spans="1:45" s="4" customFormat="1" ht="10.5" customHeight="1">
      <c r="A13" s="96"/>
      <c r="B13" s="96"/>
      <c r="C13" s="96"/>
      <c r="D13" s="96"/>
      <c r="E13" s="96"/>
      <c r="F13" s="96"/>
      <c r="G13" s="96"/>
      <c r="H13" s="96"/>
      <c r="I13" s="96"/>
      <c r="J13" s="96"/>
      <c r="K13" s="96"/>
      <c r="L13" s="96"/>
      <c r="M13" s="96"/>
      <c r="N13" s="96"/>
      <c r="O13" s="96"/>
      <c r="P13" s="96"/>
      <c r="Q13" s="96"/>
      <c r="S13" s="1"/>
    </row>
    <row r="14" spans="1:45" s="5" customFormat="1">
      <c r="A14" s="90" t="s">
        <v>297</v>
      </c>
      <c r="B14" s="90" t="s">
        <v>298</v>
      </c>
      <c r="C14" s="95" t="s">
        <v>299</v>
      </c>
      <c r="D14" s="38" t="s">
        <v>128</v>
      </c>
      <c r="E14" s="90" t="s">
        <v>300</v>
      </c>
      <c r="F14" s="90" t="s">
        <v>304</v>
      </c>
      <c r="G14" s="90" t="s">
        <v>301</v>
      </c>
      <c r="H14" s="90" t="s">
        <v>302</v>
      </c>
      <c r="I14" s="97" t="s">
        <v>305</v>
      </c>
      <c r="J14" s="97"/>
      <c r="K14" s="97"/>
      <c r="L14" s="97"/>
      <c r="M14" s="97"/>
      <c r="N14" s="98" t="s">
        <v>306</v>
      </c>
      <c r="O14" s="90" t="s">
        <v>340</v>
      </c>
      <c r="P14" s="90" t="s">
        <v>129</v>
      </c>
      <c r="Q14" s="90" t="s">
        <v>130</v>
      </c>
      <c r="S14" s="1"/>
    </row>
    <row r="15" spans="1:45" s="5" customFormat="1">
      <c r="A15" s="90"/>
      <c r="B15" s="90"/>
      <c r="C15" s="95"/>
      <c r="D15" s="95" t="s">
        <v>131</v>
      </c>
      <c r="E15" s="90"/>
      <c r="F15" s="90"/>
      <c r="G15" s="90"/>
      <c r="H15" s="90"/>
      <c r="I15" s="15" t="s">
        <v>307</v>
      </c>
      <c r="J15" s="15" t="s">
        <v>308</v>
      </c>
      <c r="K15" s="15" t="s">
        <v>309</v>
      </c>
      <c r="L15" s="15" t="s">
        <v>310</v>
      </c>
      <c r="M15" s="15" t="s">
        <v>311</v>
      </c>
      <c r="N15" s="98"/>
      <c r="O15" s="90"/>
      <c r="P15" s="90"/>
      <c r="Q15" s="90"/>
      <c r="S15" s="1"/>
    </row>
    <row r="16" spans="1:45" s="5" customFormat="1">
      <c r="A16" s="90"/>
      <c r="B16" s="90"/>
      <c r="C16" s="95"/>
      <c r="D16" s="95"/>
      <c r="E16" s="90"/>
      <c r="F16" s="90"/>
      <c r="G16" s="90"/>
      <c r="H16" s="90"/>
      <c r="I16" s="42" t="s">
        <v>312</v>
      </c>
      <c r="J16" s="15" t="s">
        <v>313</v>
      </c>
      <c r="K16" s="15" t="s">
        <v>314</v>
      </c>
      <c r="L16" s="15" t="s">
        <v>315</v>
      </c>
      <c r="M16" s="42" t="s">
        <v>316</v>
      </c>
      <c r="N16" s="98"/>
      <c r="O16" s="90"/>
      <c r="P16" s="90"/>
      <c r="Q16" s="90"/>
      <c r="S16" s="1"/>
    </row>
    <row r="17" spans="1:19" ht="177" customHeight="1">
      <c r="A17" s="10">
        <v>1</v>
      </c>
      <c r="B17" s="16" t="s">
        <v>393</v>
      </c>
      <c r="C17" s="17" t="s">
        <v>394</v>
      </c>
      <c r="D17" s="37" t="s">
        <v>395</v>
      </c>
      <c r="E17" s="10" t="s">
        <v>320</v>
      </c>
      <c r="F17" s="10">
        <v>3</v>
      </c>
      <c r="G17" s="19">
        <v>15</v>
      </c>
      <c r="H17" s="20" t="s">
        <v>396</v>
      </c>
      <c r="I17" s="74">
        <v>26</v>
      </c>
      <c r="J17" s="74">
        <v>5.333333333333333</v>
      </c>
      <c r="K17" s="74">
        <v>6</v>
      </c>
      <c r="L17" s="74">
        <v>4.666666666666667</v>
      </c>
      <c r="M17" s="74">
        <v>3.3333333333333335</v>
      </c>
      <c r="N17" s="74">
        <v>45.333333333333329</v>
      </c>
      <c r="O17" s="59">
        <v>1</v>
      </c>
      <c r="P17" s="58">
        <f>N17/N17</f>
        <v>1</v>
      </c>
      <c r="Q17" s="41" t="s">
        <v>232</v>
      </c>
    </row>
    <row r="18" spans="1:19" ht="201" customHeight="1">
      <c r="A18" s="10">
        <v>2</v>
      </c>
      <c r="B18" s="16" t="s">
        <v>389</v>
      </c>
      <c r="C18" s="17" t="s">
        <v>390</v>
      </c>
      <c r="D18" s="37" t="s">
        <v>391</v>
      </c>
      <c r="E18" s="10" t="s">
        <v>320</v>
      </c>
      <c r="F18" s="10">
        <v>3</v>
      </c>
      <c r="G18" s="19">
        <v>18</v>
      </c>
      <c r="H18" s="20" t="s">
        <v>392</v>
      </c>
      <c r="I18" s="74">
        <v>25.666666666666668</v>
      </c>
      <c r="J18" s="74">
        <v>0</v>
      </c>
      <c r="K18" s="74">
        <v>2.3333333333333335</v>
      </c>
      <c r="L18" s="74">
        <v>1</v>
      </c>
      <c r="M18" s="74">
        <v>2.6666666666666665</v>
      </c>
      <c r="N18" s="74">
        <v>31.666666666666668</v>
      </c>
      <c r="O18" s="59">
        <v>2</v>
      </c>
      <c r="P18" s="58">
        <f>N18/N17</f>
        <v>0.69852941176470595</v>
      </c>
      <c r="Q18" s="41" t="s">
        <v>233</v>
      </c>
    </row>
    <row r="19" spans="1:19" ht="186" customHeight="1">
      <c r="A19" s="10">
        <v>3</v>
      </c>
      <c r="B19" s="16" t="s">
        <v>403</v>
      </c>
      <c r="C19" s="17" t="s">
        <v>194</v>
      </c>
      <c r="D19" s="37" t="s">
        <v>404</v>
      </c>
      <c r="E19" s="10" t="s">
        <v>320</v>
      </c>
      <c r="F19" s="10">
        <v>3</v>
      </c>
      <c r="G19" s="19">
        <v>16</v>
      </c>
      <c r="H19" s="20" t="s">
        <v>405</v>
      </c>
      <c r="I19" s="74">
        <v>25.333333333333332</v>
      </c>
      <c r="J19" s="74">
        <v>0</v>
      </c>
      <c r="K19" s="74">
        <v>1</v>
      </c>
      <c r="L19" s="74">
        <v>1</v>
      </c>
      <c r="M19" s="74">
        <v>2</v>
      </c>
      <c r="N19" s="74">
        <v>29.333333333333332</v>
      </c>
      <c r="O19" s="59">
        <v>3</v>
      </c>
      <c r="P19" s="58">
        <f>N19/N17</f>
        <v>0.6470588235294118</v>
      </c>
      <c r="Q19" s="41" t="s">
        <v>233</v>
      </c>
    </row>
    <row r="20" spans="1:19" ht="88.5" customHeight="1">
      <c r="A20" s="10">
        <v>4</v>
      </c>
      <c r="B20" s="16" t="s">
        <v>385</v>
      </c>
      <c r="C20" s="17" t="s">
        <v>386</v>
      </c>
      <c r="D20" s="37" t="s">
        <v>387</v>
      </c>
      <c r="E20" s="10">
        <v>3</v>
      </c>
      <c r="F20" s="10">
        <v>3</v>
      </c>
      <c r="G20" s="19">
        <v>7</v>
      </c>
      <c r="H20" s="20" t="s">
        <v>388</v>
      </c>
      <c r="I20" s="74">
        <v>20</v>
      </c>
      <c r="J20" s="74">
        <v>0</v>
      </c>
      <c r="K20" s="74">
        <v>1</v>
      </c>
      <c r="L20" s="74">
        <v>1</v>
      </c>
      <c r="M20" s="74">
        <v>1.6666666666666667</v>
      </c>
      <c r="N20" s="74">
        <v>23.666666666666668</v>
      </c>
      <c r="O20" s="41">
        <v>4</v>
      </c>
      <c r="P20" s="58">
        <f>N20/N17</f>
        <v>0.5220588235294118</v>
      </c>
      <c r="Q20" s="41" t="s">
        <v>233</v>
      </c>
    </row>
    <row r="21" spans="1:19" ht="162" customHeight="1">
      <c r="A21" s="10">
        <v>5</v>
      </c>
      <c r="B21" s="16" t="s">
        <v>12</v>
      </c>
      <c r="C21" s="17" t="s">
        <v>137</v>
      </c>
      <c r="D21" s="37" t="s">
        <v>384</v>
      </c>
      <c r="E21" s="10">
        <v>3</v>
      </c>
      <c r="F21" s="10">
        <v>3</v>
      </c>
      <c r="G21" s="19">
        <v>14</v>
      </c>
      <c r="H21" s="20" t="s">
        <v>193</v>
      </c>
      <c r="I21" s="74">
        <v>18.666666666666668</v>
      </c>
      <c r="J21" s="74">
        <v>0</v>
      </c>
      <c r="K21" s="74">
        <v>0</v>
      </c>
      <c r="L21" s="74">
        <v>0</v>
      </c>
      <c r="M21" s="74">
        <v>0.66666666666666663</v>
      </c>
      <c r="N21" s="74">
        <v>19.333333333333336</v>
      </c>
      <c r="O21" s="41">
        <v>5</v>
      </c>
      <c r="P21" s="58">
        <f>N21/N17</f>
        <v>0.42647058823529421</v>
      </c>
      <c r="Q21" s="41" t="s">
        <v>234</v>
      </c>
    </row>
    <row r="22" spans="1:19" ht="139.5" customHeight="1">
      <c r="A22" s="10">
        <v>6</v>
      </c>
      <c r="B22" s="16" t="s">
        <v>372</v>
      </c>
      <c r="C22" s="17" t="s">
        <v>373</v>
      </c>
      <c r="D22" s="37" t="s">
        <v>374</v>
      </c>
      <c r="E22" s="10">
        <v>2</v>
      </c>
      <c r="F22" s="10">
        <v>2</v>
      </c>
      <c r="G22" s="19">
        <v>8</v>
      </c>
      <c r="H22" s="20" t="s">
        <v>375</v>
      </c>
      <c r="I22" s="74">
        <v>10.6</v>
      </c>
      <c r="J22" s="74">
        <v>0.8</v>
      </c>
      <c r="K22" s="74">
        <v>2.8</v>
      </c>
      <c r="L22" s="74">
        <v>1</v>
      </c>
      <c r="M22" s="74">
        <v>2.4</v>
      </c>
      <c r="N22" s="74">
        <v>17.599999999999998</v>
      </c>
      <c r="O22" s="41">
        <v>6</v>
      </c>
      <c r="P22" s="58">
        <f>N22/N17</f>
        <v>0.38823529411764707</v>
      </c>
      <c r="Q22" s="41" t="s">
        <v>234</v>
      </c>
    </row>
    <row r="23" spans="1:19" ht="142.5" customHeight="1">
      <c r="A23" s="10">
        <v>7</v>
      </c>
      <c r="B23" s="16" t="s">
        <v>19</v>
      </c>
      <c r="C23" s="17" t="s">
        <v>378</v>
      </c>
      <c r="D23" s="37" t="s">
        <v>379</v>
      </c>
      <c r="E23" s="10">
        <v>2</v>
      </c>
      <c r="F23" s="10">
        <v>2</v>
      </c>
      <c r="G23" s="19">
        <v>11</v>
      </c>
      <c r="H23" s="20" t="s">
        <v>380</v>
      </c>
      <c r="I23" s="74">
        <v>11</v>
      </c>
      <c r="J23" s="74">
        <v>0.2</v>
      </c>
      <c r="K23" s="74">
        <v>2.2999999999999998</v>
      </c>
      <c r="L23" s="74">
        <v>1</v>
      </c>
      <c r="M23" s="74">
        <v>2.6</v>
      </c>
      <c r="N23" s="74">
        <v>17.100000000000001</v>
      </c>
      <c r="O23" s="41">
        <v>7</v>
      </c>
      <c r="P23" s="58">
        <f>N23/N17</f>
        <v>0.37720588235294122</v>
      </c>
      <c r="Q23" s="41" t="s">
        <v>234</v>
      </c>
    </row>
    <row r="24" spans="1:19" ht="160.5" customHeight="1">
      <c r="A24" s="10">
        <v>8</v>
      </c>
      <c r="B24" s="16" t="s">
        <v>440</v>
      </c>
      <c r="C24" s="17" t="s">
        <v>441</v>
      </c>
      <c r="D24" s="37" t="s">
        <v>442</v>
      </c>
      <c r="E24" s="10">
        <v>3</v>
      </c>
      <c r="F24" s="10" t="s">
        <v>421</v>
      </c>
      <c r="G24" s="19">
        <v>12</v>
      </c>
      <c r="H24" s="20" t="s">
        <v>443</v>
      </c>
      <c r="I24" s="74">
        <v>14.333333333333334</v>
      </c>
      <c r="J24" s="74">
        <v>0</v>
      </c>
      <c r="K24" s="74">
        <v>-0.66666666666666663</v>
      </c>
      <c r="L24" s="74">
        <v>0</v>
      </c>
      <c r="M24" s="74">
        <v>1</v>
      </c>
      <c r="N24" s="74">
        <v>14.666666666666668</v>
      </c>
      <c r="O24" s="41">
        <v>8</v>
      </c>
      <c r="P24" s="58">
        <f>N24/N17</f>
        <v>0.32352941176470595</v>
      </c>
      <c r="Q24" s="41" t="s">
        <v>234</v>
      </c>
    </row>
    <row r="25" spans="1:19" ht="103.5" customHeight="1">
      <c r="A25" s="10">
        <v>9</v>
      </c>
      <c r="B25" s="16" t="s">
        <v>368</v>
      </c>
      <c r="C25" s="17" t="s">
        <v>376</v>
      </c>
      <c r="D25" s="37" t="s">
        <v>192</v>
      </c>
      <c r="E25" s="10">
        <v>2</v>
      </c>
      <c r="F25" s="10">
        <v>2</v>
      </c>
      <c r="G25" s="19">
        <v>8</v>
      </c>
      <c r="H25" s="20" t="s">
        <v>377</v>
      </c>
      <c r="I25" s="74">
        <v>8.8000000000000007</v>
      </c>
      <c r="J25" s="74">
        <v>0</v>
      </c>
      <c r="K25" s="74">
        <v>1.8</v>
      </c>
      <c r="L25" s="74">
        <v>0</v>
      </c>
      <c r="M25" s="74">
        <v>2.4</v>
      </c>
      <c r="N25" s="74">
        <v>13.000000000000002</v>
      </c>
      <c r="O25" s="41">
        <v>9</v>
      </c>
      <c r="P25" s="58">
        <f>N25/N17</f>
        <v>0.28676470588235303</v>
      </c>
      <c r="Q25" s="41" t="s">
        <v>234</v>
      </c>
    </row>
    <row r="26" spans="1:19" ht="118.5" customHeight="1">
      <c r="A26" s="10">
        <v>10</v>
      </c>
      <c r="B26" s="16" t="s">
        <v>381</v>
      </c>
      <c r="C26" s="17" t="s">
        <v>117</v>
      </c>
      <c r="D26" s="37" t="s">
        <v>382</v>
      </c>
      <c r="E26" s="10">
        <v>2</v>
      </c>
      <c r="F26" s="10">
        <v>2</v>
      </c>
      <c r="G26" s="19">
        <v>10</v>
      </c>
      <c r="H26" s="20" t="s">
        <v>383</v>
      </c>
      <c r="I26" s="74">
        <v>9</v>
      </c>
      <c r="J26" s="74">
        <v>0</v>
      </c>
      <c r="K26" s="74">
        <v>1.75</v>
      </c>
      <c r="L26" s="74">
        <v>0</v>
      </c>
      <c r="M26" s="74">
        <v>1.5</v>
      </c>
      <c r="N26" s="74">
        <v>12.25</v>
      </c>
      <c r="O26" s="41">
        <v>10</v>
      </c>
      <c r="P26" s="58">
        <f>N26/N17</f>
        <v>0.27022058823529416</v>
      </c>
      <c r="Q26" s="41" t="s">
        <v>234</v>
      </c>
    </row>
    <row r="27" spans="1:19" ht="150" customHeight="1">
      <c r="A27" s="10">
        <v>11</v>
      </c>
      <c r="B27" s="16" t="s">
        <v>342</v>
      </c>
      <c r="C27" s="17" t="s">
        <v>343</v>
      </c>
      <c r="D27" s="20" t="s">
        <v>344</v>
      </c>
      <c r="E27" s="18">
        <v>1</v>
      </c>
      <c r="F27" s="18">
        <v>1</v>
      </c>
      <c r="G27" s="19">
        <v>12</v>
      </c>
      <c r="H27" s="20" t="s">
        <v>345</v>
      </c>
      <c r="I27" s="74">
        <v>3.875</v>
      </c>
      <c r="J27" s="74">
        <v>0</v>
      </c>
      <c r="K27" s="74">
        <v>1.375</v>
      </c>
      <c r="L27" s="74">
        <v>0.25</v>
      </c>
      <c r="M27" s="74">
        <v>2</v>
      </c>
      <c r="N27" s="74">
        <v>7.5</v>
      </c>
      <c r="O27" s="41">
        <v>11</v>
      </c>
      <c r="P27" s="58">
        <f>N27/N17</f>
        <v>0.16544117647058826</v>
      </c>
      <c r="Q27" s="41"/>
      <c r="S27" s="1"/>
    </row>
    <row r="28" spans="1:19" ht="138" customHeight="1">
      <c r="A28" s="10">
        <v>12</v>
      </c>
      <c r="B28" s="16" t="s">
        <v>358</v>
      </c>
      <c r="C28" s="17" t="s">
        <v>359</v>
      </c>
      <c r="D28" s="20" t="s">
        <v>360</v>
      </c>
      <c r="E28" s="18">
        <v>1</v>
      </c>
      <c r="F28" s="18">
        <v>1</v>
      </c>
      <c r="G28" s="19">
        <v>12</v>
      </c>
      <c r="H28" s="20" t="s">
        <v>361</v>
      </c>
      <c r="I28" s="74">
        <v>3.4</v>
      </c>
      <c r="J28" s="74">
        <v>0</v>
      </c>
      <c r="K28" s="74">
        <v>1</v>
      </c>
      <c r="L28" s="74">
        <v>0.4</v>
      </c>
      <c r="M28" s="74">
        <v>1.9</v>
      </c>
      <c r="N28" s="74">
        <v>6.7000000000000011</v>
      </c>
      <c r="O28" s="41">
        <v>12</v>
      </c>
      <c r="P28" s="58">
        <f>N28/N17</f>
        <v>0.14779411764705885</v>
      </c>
      <c r="Q28" s="40"/>
    </row>
    <row r="29" spans="1:19" ht="258" customHeight="1">
      <c r="A29" s="10">
        <v>13</v>
      </c>
      <c r="B29" s="16" t="s">
        <v>354</v>
      </c>
      <c r="C29" s="17" t="s">
        <v>355</v>
      </c>
      <c r="D29" s="20" t="s">
        <v>356</v>
      </c>
      <c r="E29" s="18">
        <v>1</v>
      </c>
      <c r="F29" s="18">
        <v>1</v>
      </c>
      <c r="G29" s="19">
        <v>20</v>
      </c>
      <c r="H29" s="21" t="s">
        <v>357</v>
      </c>
      <c r="I29" s="74">
        <v>3.66</v>
      </c>
      <c r="J29" s="74">
        <v>0</v>
      </c>
      <c r="K29" s="74">
        <v>0.8</v>
      </c>
      <c r="L29" s="74">
        <v>0.4</v>
      </c>
      <c r="M29" s="74">
        <v>1.7</v>
      </c>
      <c r="N29" s="74">
        <v>6.5600000000000005</v>
      </c>
      <c r="O29" s="41">
        <v>13</v>
      </c>
      <c r="P29" s="58">
        <f>N29/N17</f>
        <v>0.14470588235294121</v>
      </c>
      <c r="Q29" s="40"/>
    </row>
    <row r="30" spans="1:19" ht="99" customHeight="1">
      <c r="A30" s="10">
        <v>14</v>
      </c>
      <c r="B30" s="16" t="s">
        <v>350</v>
      </c>
      <c r="C30" s="17" t="s">
        <v>351</v>
      </c>
      <c r="D30" s="20" t="s">
        <v>352</v>
      </c>
      <c r="E30" s="18">
        <v>1</v>
      </c>
      <c r="F30" s="18">
        <v>1</v>
      </c>
      <c r="G30" s="19">
        <v>4</v>
      </c>
      <c r="H30" s="20" t="s">
        <v>353</v>
      </c>
      <c r="I30" s="74">
        <v>3.5</v>
      </c>
      <c r="J30" s="74">
        <v>0</v>
      </c>
      <c r="K30" s="74">
        <v>0.8</v>
      </c>
      <c r="L30" s="74">
        <v>0.2</v>
      </c>
      <c r="M30" s="74">
        <v>1.4</v>
      </c>
      <c r="N30" s="74">
        <v>5.9</v>
      </c>
      <c r="O30" s="41">
        <v>14</v>
      </c>
      <c r="P30" s="58">
        <f>N30/N17</f>
        <v>0.13014705882352942</v>
      </c>
      <c r="Q30" s="40"/>
    </row>
    <row r="31" spans="1:19" ht="100.5" customHeight="1">
      <c r="A31" s="10">
        <v>15</v>
      </c>
      <c r="B31" s="16" t="s">
        <v>346</v>
      </c>
      <c r="C31" s="17" t="s">
        <v>347</v>
      </c>
      <c r="D31" s="20" t="s">
        <v>348</v>
      </c>
      <c r="E31" s="18">
        <v>1</v>
      </c>
      <c r="F31" s="18">
        <v>1</v>
      </c>
      <c r="G31" s="19">
        <v>4</v>
      </c>
      <c r="H31" s="20" t="s">
        <v>349</v>
      </c>
      <c r="I31" s="74">
        <v>3.46</v>
      </c>
      <c r="J31" s="74">
        <v>0</v>
      </c>
      <c r="K31" s="74">
        <v>0.6</v>
      </c>
      <c r="L31" s="74">
        <v>0.2</v>
      </c>
      <c r="M31" s="74">
        <v>1.4</v>
      </c>
      <c r="N31" s="74">
        <v>5.66</v>
      </c>
      <c r="O31" s="41">
        <v>15</v>
      </c>
      <c r="P31" s="58">
        <f>N31/N17</f>
        <v>0.12485294117647061</v>
      </c>
      <c r="Q31" s="40"/>
    </row>
    <row r="32" spans="1:19" ht="78" customHeight="1">
      <c r="A32" s="10">
        <v>16</v>
      </c>
      <c r="B32" s="16" t="s">
        <v>370</v>
      </c>
      <c r="C32" s="17" t="s">
        <v>371</v>
      </c>
      <c r="D32" s="37" t="s">
        <v>366</v>
      </c>
      <c r="E32" s="10">
        <v>1</v>
      </c>
      <c r="F32" s="10">
        <v>1</v>
      </c>
      <c r="G32" s="19">
        <v>4</v>
      </c>
      <c r="H32" s="20" t="s">
        <v>367</v>
      </c>
      <c r="I32" s="74">
        <v>3.6799999999999997</v>
      </c>
      <c r="J32" s="74">
        <v>0</v>
      </c>
      <c r="K32" s="74">
        <v>0.5</v>
      </c>
      <c r="L32" s="74">
        <v>0</v>
      </c>
      <c r="M32" s="74">
        <v>1.4</v>
      </c>
      <c r="N32" s="74">
        <v>5.58</v>
      </c>
      <c r="O32" s="41">
        <v>16</v>
      </c>
      <c r="P32" s="58">
        <f>N32/N17</f>
        <v>0.12308823529411766</v>
      </c>
      <c r="Q32" s="40"/>
    </row>
    <row r="33" spans="1:45" ht="144" customHeight="1">
      <c r="A33" s="10">
        <v>17</v>
      </c>
      <c r="B33" s="16" t="s">
        <v>368</v>
      </c>
      <c r="C33" s="17" t="s">
        <v>369</v>
      </c>
      <c r="D33" s="20" t="s">
        <v>366</v>
      </c>
      <c r="E33" s="18">
        <v>1</v>
      </c>
      <c r="F33" s="18">
        <v>1</v>
      </c>
      <c r="G33" s="19">
        <v>11</v>
      </c>
      <c r="H33" s="21" t="s">
        <v>367</v>
      </c>
      <c r="I33" s="74">
        <v>3.75</v>
      </c>
      <c r="J33" s="74">
        <v>0</v>
      </c>
      <c r="K33" s="74">
        <v>0.25</v>
      </c>
      <c r="L33" s="74">
        <v>0</v>
      </c>
      <c r="M33" s="74">
        <v>1.25</v>
      </c>
      <c r="N33" s="74">
        <v>5.25</v>
      </c>
      <c r="O33" s="41">
        <v>17</v>
      </c>
      <c r="P33" s="58">
        <f>N33/N17</f>
        <v>0.11580882352941178</v>
      </c>
      <c r="Q33" s="40"/>
    </row>
    <row r="34" spans="1:45" ht="135" customHeight="1">
      <c r="A34" s="10">
        <v>18</v>
      </c>
      <c r="B34" s="16" t="s">
        <v>397</v>
      </c>
      <c r="C34" s="17" t="s">
        <v>398</v>
      </c>
      <c r="D34" s="37" t="s">
        <v>399</v>
      </c>
      <c r="E34" s="10">
        <v>1</v>
      </c>
      <c r="F34" s="10">
        <v>1</v>
      </c>
      <c r="G34" s="19">
        <v>11</v>
      </c>
      <c r="H34" s="20" t="s">
        <v>400</v>
      </c>
      <c r="I34" s="74">
        <v>3.75</v>
      </c>
      <c r="J34" s="74">
        <v>0</v>
      </c>
      <c r="K34" s="74">
        <v>0.375</v>
      </c>
      <c r="L34" s="74">
        <v>0</v>
      </c>
      <c r="M34" s="74">
        <v>0.75</v>
      </c>
      <c r="N34" s="74">
        <v>4.875</v>
      </c>
      <c r="O34" s="41">
        <v>18</v>
      </c>
      <c r="P34" s="58">
        <f>N34/N17</f>
        <v>0.10753676470588236</v>
      </c>
      <c r="Q34" s="40"/>
    </row>
    <row r="35" spans="1:45" ht="177" customHeight="1">
      <c r="A35" s="10">
        <v>19</v>
      </c>
      <c r="B35" s="16" t="s">
        <v>362</v>
      </c>
      <c r="C35" s="17" t="s">
        <v>363</v>
      </c>
      <c r="D35" s="20" t="s">
        <v>364</v>
      </c>
      <c r="E35" s="18">
        <v>1</v>
      </c>
      <c r="F35" s="18">
        <v>1</v>
      </c>
      <c r="G35" s="19">
        <v>17</v>
      </c>
      <c r="H35" s="20" t="s">
        <v>365</v>
      </c>
      <c r="I35" s="74">
        <v>2.25</v>
      </c>
      <c r="J35" s="74">
        <v>0</v>
      </c>
      <c r="K35" s="74">
        <v>0.5</v>
      </c>
      <c r="L35" s="74">
        <v>0</v>
      </c>
      <c r="M35" s="74">
        <v>0.75</v>
      </c>
      <c r="N35" s="74">
        <v>3.5</v>
      </c>
      <c r="O35" s="41">
        <v>19</v>
      </c>
      <c r="P35" s="58">
        <f>N35/N17</f>
        <v>7.720588235294118E-2</v>
      </c>
      <c r="Q35" s="40"/>
    </row>
    <row r="36" spans="1:45" ht="22.8">
      <c r="A36" s="43"/>
      <c r="B36" s="44"/>
      <c r="C36" s="44"/>
      <c r="D36" s="45"/>
      <c r="E36" s="46"/>
      <c r="F36" s="47"/>
      <c r="G36" s="48">
        <v>214</v>
      </c>
      <c r="H36" s="44"/>
      <c r="I36" s="49" t="s">
        <v>227</v>
      </c>
      <c r="J36" s="49"/>
      <c r="K36" s="49"/>
      <c r="L36" s="49"/>
      <c r="M36" s="49"/>
      <c r="N36" s="49"/>
      <c r="O36" s="50"/>
      <c r="P36" s="50"/>
      <c r="Q36" s="50"/>
    </row>
    <row r="37" spans="1:45" ht="22.8">
      <c r="B37" s="51" t="s">
        <v>2</v>
      </c>
      <c r="C37" s="51"/>
      <c r="D37" s="52" t="s">
        <v>196</v>
      </c>
      <c r="E37" s="1"/>
      <c r="G37" s="6"/>
      <c r="I37" s="49"/>
      <c r="J37" s="49"/>
      <c r="K37" s="49"/>
      <c r="L37" s="49"/>
      <c r="M37" s="49"/>
      <c r="N37" s="49"/>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ht="22.8">
      <c r="B38" s="51"/>
      <c r="C38" s="51"/>
      <c r="D38" s="53" t="s">
        <v>197</v>
      </c>
      <c r="E38" s="1"/>
      <c r="I38" s="49"/>
      <c r="J38" s="49"/>
      <c r="K38" s="49"/>
      <c r="L38" s="49"/>
      <c r="M38" s="49"/>
      <c r="N38" s="49"/>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22.8">
      <c r="B39" s="51"/>
      <c r="C39" s="51"/>
      <c r="D39" s="52" t="s">
        <v>195</v>
      </c>
      <c r="E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ht="22.8">
      <c r="B40" s="51"/>
      <c r="C40" s="51"/>
      <c r="D40" s="52" t="s">
        <v>5</v>
      </c>
      <c r="E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ht="22.8">
      <c r="B41" s="51"/>
      <c r="C41" s="51"/>
      <c r="D41" s="52"/>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5" ht="22.8">
      <c r="B42" s="51" t="s">
        <v>154</v>
      </c>
      <c r="C42" s="51"/>
      <c r="D42" s="52" t="s">
        <v>221</v>
      </c>
      <c r="E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ht="22.8">
      <c r="B43" s="54" t="s">
        <v>146</v>
      </c>
      <c r="C43" s="54"/>
      <c r="D43" s="55" t="s">
        <v>198</v>
      </c>
      <c r="E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ht="22.8">
      <c r="B44" s="51" t="s">
        <v>317</v>
      </c>
      <c r="C44" s="51"/>
      <c r="D44" s="56" t="s">
        <v>147</v>
      </c>
      <c r="E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ht="22.8">
      <c r="B45" s="53" t="s">
        <v>318</v>
      </c>
      <c r="C45" s="53"/>
      <c r="D45" s="57" t="s">
        <v>148</v>
      </c>
      <c r="E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sheetData>
  <mergeCells count="32">
    <mergeCell ref="H14:H16"/>
    <mergeCell ref="I14:M14"/>
    <mergeCell ref="N14:N16"/>
    <mergeCell ref="A11:Q11"/>
    <mergeCell ref="B12:C12"/>
    <mergeCell ref="E12:M12"/>
    <mergeCell ref="O12:Q12"/>
    <mergeCell ref="O14:O16"/>
    <mergeCell ref="P14:P16"/>
    <mergeCell ref="Q14:Q16"/>
    <mergeCell ref="D15:D16"/>
    <mergeCell ref="A13:Q13"/>
    <mergeCell ref="A14:A16"/>
    <mergeCell ref="B14:B16"/>
    <mergeCell ref="C14:C16"/>
    <mergeCell ref="E14:E16"/>
    <mergeCell ref="F14:F16"/>
    <mergeCell ref="G14:G16"/>
    <mergeCell ref="A7:B7"/>
    <mergeCell ref="C7:O7"/>
    <mergeCell ref="A9:Q9"/>
    <mergeCell ref="A10:Q10"/>
    <mergeCell ref="A8:B8"/>
    <mergeCell ref="C8:O8"/>
    <mergeCell ref="A6:B6"/>
    <mergeCell ref="C6:O6"/>
    <mergeCell ref="A1:Q1"/>
    <mergeCell ref="A2:Q2"/>
    <mergeCell ref="A3:Q3"/>
    <mergeCell ref="A4:Q4"/>
    <mergeCell ref="A5:B5"/>
    <mergeCell ref="C5:O5"/>
  </mergeCells>
  <phoneticPr fontId="19" type="noConversion"/>
  <pageMargins left="0.27559055118110237" right="0.2" top="0.31" bottom="0.24" header="0.41" footer="0.31496062992125984"/>
  <pageSetup paperSize="9" scale="33" fitToHeight="2" orientation="landscape"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AS36"/>
  <sheetViews>
    <sheetView zoomScale="50" zoomScaleNormal="50" workbookViewId="0">
      <selection sqref="A1:Q1"/>
    </sheetView>
  </sheetViews>
  <sheetFormatPr defaultColWidth="8.88671875" defaultRowHeight="18"/>
  <cols>
    <col min="1" max="1" width="6.33203125" style="1" customWidth="1"/>
    <col min="2" max="2" width="52.5546875" style="7" bestFit="1" customWidth="1"/>
    <col min="3" max="3" width="52.5546875" style="7" customWidth="1"/>
    <col min="4" max="4" width="83.33203125" style="1" customWidth="1"/>
    <col min="5" max="5" width="9.6640625" style="8" customWidth="1"/>
    <col min="6" max="7" width="8.88671875" style="1" customWidth="1"/>
    <col min="8" max="8" width="27.6640625" style="7" customWidth="1"/>
    <col min="9" max="13" width="15.6640625" style="9" customWidth="1"/>
    <col min="14" max="14" width="9" style="39" bestFit="1" customWidth="1"/>
    <col min="15" max="15" width="8.88671875" style="6" customWidth="1"/>
    <col min="16" max="16" width="16.5546875" style="6" customWidth="1"/>
    <col min="17" max="17" width="17.109375" style="6" customWidth="1"/>
    <col min="18" max="18" width="8.88671875" style="6" customWidth="1"/>
    <col min="19" max="19" width="23.88671875" style="6" bestFit="1" customWidth="1"/>
    <col min="20" max="20" width="18" style="6" bestFit="1" customWidth="1"/>
    <col min="21" max="21" width="17" style="6" bestFit="1" customWidth="1"/>
    <col min="22" max="22" width="17.109375" style="6" bestFit="1" customWidth="1"/>
    <col min="23" max="23" width="10.44140625" style="6" bestFit="1" customWidth="1"/>
    <col min="24" max="45" width="8.88671875" style="6" customWidth="1"/>
    <col min="46" max="16384" width="8.88671875" style="1"/>
  </cols>
  <sheetData>
    <row r="1" spans="1:45" ht="27" customHeight="1">
      <c r="A1" s="85" t="s">
        <v>237</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85" t="s">
        <v>118</v>
      </c>
      <c r="B2" s="85"/>
      <c r="C2" s="85"/>
      <c r="D2" s="85"/>
      <c r="E2" s="85"/>
      <c r="F2" s="85"/>
      <c r="G2" s="85"/>
      <c r="H2" s="85"/>
      <c r="I2" s="85"/>
      <c r="J2" s="85"/>
      <c r="K2" s="85"/>
      <c r="L2" s="85"/>
      <c r="M2" s="85"/>
      <c r="N2" s="85"/>
      <c r="O2" s="85"/>
      <c r="P2" s="85"/>
      <c r="Q2" s="8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85" t="s">
        <v>321</v>
      </c>
      <c r="B3" s="85"/>
      <c r="C3" s="85"/>
      <c r="D3" s="85"/>
      <c r="E3" s="85"/>
      <c r="F3" s="85"/>
      <c r="G3" s="85"/>
      <c r="H3" s="85"/>
      <c r="I3" s="85"/>
      <c r="J3" s="85"/>
      <c r="K3" s="85"/>
      <c r="L3" s="85"/>
      <c r="M3" s="85"/>
      <c r="N3" s="85"/>
      <c r="O3" s="85"/>
      <c r="P3" s="85"/>
      <c r="Q3" s="8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85" t="s">
        <v>119</v>
      </c>
      <c r="B4" s="85"/>
      <c r="C4" s="85"/>
      <c r="D4" s="85"/>
      <c r="E4" s="85"/>
      <c r="F4" s="85"/>
      <c r="G4" s="85"/>
      <c r="H4" s="85"/>
      <c r="I4" s="85"/>
      <c r="J4" s="85"/>
      <c r="K4" s="85"/>
      <c r="L4" s="85"/>
      <c r="M4" s="85"/>
      <c r="N4" s="85"/>
      <c r="O4" s="85"/>
      <c r="P4" s="85"/>
      <c r="Q4" s="8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3" t="s">
        <v>120</v>
      </c>
      <c r="B5" s="83"/>
      <c r="C5" s="92" t="s">
        <v>121</v>
      </c>
      <c r="D5" s="92"/>
      <c r="E5" s="92"/>
      <c r="F5" s="92"/>
      <c r="G5" s="92"/>
      <c r="H5" s="92"/>
      <c r="I5" s="92"/>
      <c r="J5" s="92"/>
      <c r="K5" s="92"/>
      <c r="L5" s="92"/>
      <c r="M5" s="92"/>
      <c r="N5" s="92"/>
      <c r="O5" s="9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8">
      <c r="A6" s="83" t="s">
        <v>122</v>
      </c>
      <c r="B6" s="83"/>
      <c r="C6" s="100" t="s">
        <v>123</v>
      </c>
      <c r="D6" s="100"/>
      <c r="E6" s="100"/>
      <c r="F6" s="100"/>
      <c r="G6" s="100"/>
      <c r="H6" s="100"/>
      <c r="I6" s="100"/>
      <c r="J6" s="100"/>
      <c r="K6" s="100"/>
      <c r="L6" s="100"/>
      <c r="M6" s="100"/>
      <c r="N6" s="100"/>
      <c r="O6" s="10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8">
      <c r="A7" s="83" t="s">
        <v>124</v>
      </c>
      <c r="B7" s="83"/>
      <c r="C7" s="100" t="s">
        <v>139</v>
      </c>
      <c r="D7" s="100"/>
      <c r="E7" s="100"/>
      <c r="F7" s="100"/>
      <c r="G7" s="100"/>
      <c r="H7" s="100"/>
      <c r="I7" s="100"/>
      <c r="J7" s="100"/>
      <c r="K7" s="100"/>
      <c r="L7" s="100"/>
      <c r="M7" s="100"/>
      <c r="N7" s="100"/>
      <c r="O7" s="10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8">
      <c r="A8" s="83" t="s">
        <v>125</v>
      </c>
      <c r="B8" s="83"/>
      <c r="C8" s="100" t="s">
        <v>126</v>
      </c>
      <c r="D8" s="100"/>
      <c r="E8" s="100"/>
      <c r="F8" s="100"/>
      <c r="G8" s="100"/>
      <c r="H8" s="100"/>
      <c r="I8" s="100"/>
      <c r="J8" s="100"/>
      <c r="K8" s="100"/>
      <c r="L8" s="100"/>
      <c r="M8" s="100"/>
      <c r="N8" s="100"/>
      <c r="O8" s="10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99"/>
      <c r="B9" s="99"/>
      <c r="C9" s="99"/>
      <c r="D9" s="99"/>
      <c r="E9" s="99"/>
      <c r="F9" s="99"/>
      <c r="G9" s="99"/>
      <c r="H9" s="99"/>
      <c r="I9" s="99"/>
      <c r="J9" s="99"/>
      <c r="K9" s="99"/>
      <c r="L9" s="99"/>
      <c r="M9" s="99"/>
      <c r="N9" s="99"/>
      <c r="O9" s="99"/>
      <c r="P9" s="99"/>
      <c r="Q9" s="99"/>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91" t="s">
        <v>138</v>
      </c>
      <c r="B10" s="91"/>
      <c r="C10" s="91"/>
      <c r="D10" s="91"/>
      <c r="E10" s="91"/>
      <c r="F10" s="91"/>
      <c r="G10" s="91"/>
      <c r="H10" s="91"/>
      <c r="I10" s="91"/>
      <c r="J10" s="91"/>
      <c r="K10" s="91"/>
      <c r="L10" s="91"/>
      <c r="M10" s="91"/>
      <c r="N10" s="91"/>
      <c r="O10" s="91"/>
      <c r="P10" s="91"/>
      <c r="Q10" s="9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91"/>
      <c r="B11" s="91"/>
      <c r="C11" s="91"/>
      <c r="D11" s="91"/>
      <c r="E11" s="91"/>
      <c r="F11" s="91"/>
      <c r="G11" s="91"/>
      <c r="H11" s="91"/>
      <c r="I11" s="91"/>
      <c r="J11" s="91"/>
      <c r="K11" s="91"/>
      <c r="L11" s="91"/>
      <c r="M11" s="91"/>
      <c r="N11" s="91"/>
      <c r="O11" s="91"/>
      <c r="P11" s="91"/>
      <c r="Q11" s="9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92" t="s">
        <v>303</v>
      </c>
      <c r="C12" s="92"/>
      <c r="D12" s="61" t="s">
        <v>17</v>
      </c>
      <c r="E12" s="93" t="s">
        <v>231</v>
      </c>
      <c r="F12" s="93"/>
      <c r="G12" s="93"/>
      <c r="H12" s="93"/>
      <c r="I12" s="93"/>
      <c r="J12" s="93"/>
      <c r="K12" s="93"/>
      <c r="L12" s="93"/>
      <c r="M12" s="93"/>
      <c r="N12" s="2"/>
      <c r="O12" s="94" t="s">
        <v>127</v>
      </c>
      <c r="P12" s="94"/>
      <c r="Q12" s="94"/>
    </row>
    <row r="13" spans="1:45" s="4" customFormat="1" ht="10.5" customHeight="1">
      <c r="A13" s="96"/>
      <c r="B13" s="96"/>
      <c r="C13" s="96"/>
      <c r="D13" s="96"/>
      <c r="E13" s="96"/>
      <c r="F13" s="96"/>
      <c r="G13" s="96"/>
      <c r="H13" s="96"/>
      <c r="I13" s="96"/>
      <c r="J13" s="96"/>
      <c r="K13" s="96"/>
      <c r="L13" s="96"/>
      <c r="M13" s="96"/>
      <c r="N13" s="96"/>
      <c r="O13" s="96"/>
      <c r="P13" s="96"/>
      <c r="Q13" s="96"/>
      <c r="S13" s="1"/>
    </row>
    <row r="14" spans="1:45" s="5" customFormat="1">
      <c r="A14" s="90" t="s">
        <v>297</v>
      </c>
      <c r="B14" s="90" t="s">
        <v>298</v>
      </c>
      <c r="C14" s="95" t="s">
        <v>299</v>
      </c>
      <c r="D14" s="38" t="s">
        <v>128</v>
      </c>
      <c r="E14" s="90" t="s">
        <v>300</v>
      </c>
      <c r="F14" s="90" t="s">
        <v>304</v>
      </c>
      <c r="G14" s="90" t="s">
        <v>301</v>
      </c>
      <c r="H14" s="90" t="s">
        <v>302</v>
      </c>
      <c r="I14" s="97" t="s">
        <v>305</v>
      </c>
      <c r="J14" s="97"/>
      <c r="K14" s="97"/>
      <c r="L14" s="97"/>
      <c r="M14" s="97"/>
      <c r="N14" s="98" t="s">
        <v>306</v>
      </c>
      <c r="O14" s="90" t="s">
        <v>340</v>
      </c>
      <c r="P14" s="90" t="s">
        <v>129</v>
      </c>
      <c r="Q14" s="90" t="s">
        <v>130</v>
      </c>
      <c r="S14" s="1"/>
    </row>
    <row r="15" spans="1:45" s="5" customFormat="1">
      <c r="A15" s="90"/>
      <c r="B15" s="90"/>
      <c r="C15" s="95"/>
      <c r="D15" s="95" t="s">
        <v>131</v>
      </c>
      <c r="E15" s="90"/>
      <c r="F15" s="90"/>
      <c r="G15" s="90"/>
      <c r="H15" s="90"/>
      <c r="I15" s="15" t="s">
        <v>307</v>
      </c>
      <c r="J15" s="15" t="s">
        <v>308</v>
      </c>
      <c r="K15" s="15" t="s">
        <v>309</v>
      </c>
      <c r="L15" s="15" t="s">
        <v>310</v>
      </c>
      <c r="M15" s="15" t="s">
        <v>311</v>
      </c>
      <c r="N15" s="98"/>
      <c r="O15" s="90"/>
      <c r="P15" s="90"/>
      <c r="Q15" s="90"/>
      <c r="S15" s="1"/>
    </row>
    <row r="16" spans="1:45" s="5" customFormat="1">
      <c r="A16" s="90"/>
      <c r="B16" s="90"/>
      <c r="C16" s="95"/>
      <c r="D16" s="95"/>
      <c r="E16" s="90"/>
      <c r="F16" s="90"/>
      <c r="G16" s="90"/>
      <c r="H16" s="90"/>
      <c r="I16" s="42" t="s">
        <v>312</v>
      </c>
      <c r="J16" s="15" t="s">
        <v>313</v>
      </c>
      <c r="K16" s="15" t="s">
        <v>314</v>
      </c>
      <c r="L16" s="15" t="s">
        <v>315</v>
      </c>
      <c r="M16" s="42" t="s">
        <v>316</v>
      </c>
      <c r="N16" s="98"/>
      <c r="O16" s="90"/>
      <c r="P16" s="90"/>
      <c r="Q16" s="90"/>
      <c r="S16" s="1"/>
    </row>
    <row r="17" spans="1:45" ht="124.5" customHeight="1">
      <c r="A17" s="66">
        <v>1</v>
      </c>
      <c r="B17" s="16" t="s">
        <v>417</v>
      </c>
      <c r="C17" s="17" t="s">
        <v>168</v>
      </c>
      <c r="D17" s="37" t="s">
        <v>418</v>
      </c>
      <c r="E17" s="10">
        <v>3</v>
      </c>
      <c r="F17" s="10">
        <v>3</v>
      </c>
      <c r="G17" s="19">
        <v>9</v>
      </c>
      <c r="H17" s="20" t="s">
        <v>419</v>
      </c>
      <c r="I17" s="74">
        <v>21.4</v>
      </c>
      <c r="J17" s="74">
        <v>0.6</v>
      </c>
      <c r="K17" s="74">
        <v>2.2000000000000002</v>
      </c>
      <c r="L17" s="74">
        <v>1.6</v>
      </c>
      <c r="M17" s="74">
        <v>1.3</v>
      </c>
      <c r="N17" s="74">
        <v>27.1</v>
      </c>
      <c r="O17" s="59">
        <v>1</v>
      </c>
      <c r="P17" s="58">
        <f>N17/$N$17</f>
        <v>1</v>
      </c>
      <c r="Q17" s="41" t="s">
        <v>233</v>
      </c>
    </row>
    <row r="18" spans="1:45" ht="204" customHeight="1">
      <c r="A18" s="66">
        <v>2</v>
      </c>
      <c r="B18" s="16" t="s">
        <v>426</v>
      </c>
      <c r="C18" s="17" t="s">
        <v>427</v>
      </c>
      <c r="D18" s="37" t="s">
        <v>428</v>
      </c>
      <c r="E18" s="10">
        <v>2</v>
      </c>
      <c r="F18" s="10" t="s">
        <v>421</v>
      </c>
      <c r="G18" s="19">
        <v>7</v>
      </c>
      <c r="H18" s="20" t="s">
        <v>429</v>
      </c>
      <c r="I18" s="74">
        <v>12.25</v>
      </c>
      <c r="J18" s="74">
        <v>2</v>
      </c>
      <c r="K18" s="74">
        <v>2.875</v>
      </c>
      <c r="L18" s="74">
        <v>1.5</v>
      </c>
      <c r="M18" s="74">
        <v>2</v>
      </c>
      <c r="N18" s="74">
        <v>20.625</v>
      </c>
      <c r="O18" s="59">
        <v>2</v>
      </c>
      <c r="P18" s="58">
        <f t="shared" ref="P18:P26" si="0">N18/$N$17</f>
        <v>0.76107011070110697</v>
      </c>
      <c r="Q18" s="41" t="s">
        <v>233</v>
      </c>
    </row>
    <row r="19" spans="1:45" ht="103.5" customHeight="1">
      <c r="A19" s="66">
        <v>3</v>
      </c>
      <c r="B19" s="16" t="s">
        <v>422</v>
      </c>
      <c r="C19" s="17" t="s">
        <v>423</v>
      </c>
      <c r="D19" s="37" t="s">
        <v>424</v>
      </c>
      <c r="E19" s="10">
        <v>3</v>
      </c>
      <c r="F19" s="10">
        <v>3</v>
      </c>
      <c r="G19" s="19">
        <v>8</v>
      </c>
      <c r="H19" s="20" t="s">
        <v>425</v>
      </c>
      <c r="I19" s="74">
        <v>16</v>
      </c>
      <c r="J19" s="74">
        <v>1.2</v>
      </c>
      <c r="K19" s="74">
        <v>0.4</v>
      </c>
      <c r="L19" s="74">
        <v>0.2</v>
      </c>
      <c r="M19" s="74">
        <v>1.4</v>
      </c>
      <c r="N19" s="74">
        <v>19.199999999999996</v>
      </c>
      <c r="O19" s="59">
        <v>3</v>
      </c>
      <c r="P19" s="58">
        <f t="shared" si="0"/>
        <v>0.70848708487084855</v>
      </c>
      <c r="Q19" s="41" t="s">
        <v>233</v>
      </c>
    </row>
    <row r="20" spans="1:45" ht="93" customHeight="1">
      <c r="A20" s="66">
        <v>4</v>
      </c>
      <c r="B20" s="16" t="s">
        <v>433</v>
      </c>
      <c r="C20" s="17" t="s">
        <v>13</v>
      </c>
      <c r="D20" s="37" t="s">
        <v>435</v>
      </c>
      <c r="E20" s="10">
        <v>2</v>
      </c>
      <c r="F20" s="10">
        <v>2</v>
      </c>
      <c r="G20" s="19">
        <v>7</v>
      </c>
      <c r="H20" s="20" t="s">
        <v>434</v>
      </c>
      <c r="I20" s="74">
        <v>11.5</v>
      </c>
      <c r="J20" s="74">
        <v>0</v>
      </c>
      <c r="K20" s="74">
        <v>1.375</v>
      </c>
      <c r="L20" s="74">
        <v>0.5</v>
      </c>
      <c r="M20" s="74">
        <v>1.75</v>
      </c>
      <c r="N20" s="74">
        <v>15.125</v>
      </c>
      <c r="O20" s="41">
        <v>4</v>
      </c>
      <c r="P20" s="58">
        <f t="shared" si="0"/>
        <v>0.55811808118081174</v>
      </c>
      <c r="Q20" s="41" t="s">
        <v>233</v>
      </c>
    </row>
    <row r="21" spans="1:45" ht="106.5" customHeight="1">
      <c r="A21" s="66">
        <v>5</v>
      </c>
      <c r="B21" s="16" t="s">
        <v>436</v>
      </c>
      <c r="C21" s="17" t="s">
        <v>437</v>
      </c>
      <c r="D21" s="37" t="s">
        <v>438</v>
      </c>
      <c r="E21" s="10">
        <v>2</v>
      </c>
      <c r="F21" s="10">
        <v>2</v>
      </c>
      <c r="G21" s="19">
        <v>4</v>
      </c>
      <c r="H21" s="20" t="s">
        <v>439</v>
      </c>
      <c r="I21" s="74">
        <v>10</v>
      </c>
      <c r="J21" s="74">
        <v>0</v>
      </c>
      <c r="K21" s="74">
        <v>2.375</v>
      </c>
      <c r="L21" s="74">
        <v>0.75</v>
      </c>
      <c r="M21" s="74">
        <v>1.25</v>
      </c>
      <c r="N21" s="74">
        <v>14.375</v>
      </c>
      <c r="O21" s="41">
        <v>5</v>
      </c>
      <c r="P21" s="58">
        <f t="shared" si="0"/>
        <v>0.53044280442804426</v>
      </c>
      <c r="Q21" s="41" t="s">
        <v>234</v>
      </c>
    </row>
    <row r="22" spans="1:45" ht="108" customHeight="1">
      <c r="A22" s="66">
        <v>6</v>
      </c>
      <c r="B22" s="16" t="s">
        <v>412</v>
      </c>
      <c r="C22" s="17" t="s">
        <v>413</v>
      </c>
      <c r="D22" s="20" t="s">
        <v>414</v>
      </c>
      <c r="E22" s="18" t="s">
        <v>415</v>
      </c>
      <c r="F22" s="18" t="s">
        <v>415</v>
      </c>
      <c r="G22" s="19">
        <v>7</v>
      </c>
      <c r="H22" s="20" t="s">
        <v>416</v>
      </c>
      <c r="I22" s="74">
        <v>7</v>
      </c>
      <c r="J22" s="74">
        <v>0</v>
      </c>
      <c r="K22" s="74">
        <v>0.7</v>
      </c>
      <c r="L22" s="74">
        <v>0.8</v>
      </c>
      <c r="M22" s="74">
        <v>2.6</v>
      </c>
      <c r="N22" s="74">
        <v>11.1</v>
      </c>
      <c r="O22" s="41">
        <v>6</v>
      </c>
      <c r="P22" s="58">
        <f t="shared" si="0"/>
        <v>0.40959409594095936</v>
      </c>
      <c r="Q22" s="41" t="s">
        <v>234</v>
      </c>
    </row>
    <row r="23" spans="1:45" ht="157.5" customHeight="1">
      <c r="A23" s="66">
        <v>7</v>
      </c>
      <c r="B23" s="16" t="s">
        <v>409</v>
      </c>
      <c r="C23" s="17" t="s">
        <v>169</v>
      </c>
      <c r="D23" s="20" t="s">
        <v>410</v>
      </c>
      <c r="E23" s="18">
        <v>1</v>
      </c>
      <c r="F23" s="18">
        <v>1</v>
      </c>
      <c r="G23" s="19">
        <v>6</v>
      </c>
      <c r="H23" s="20" t="s">
        <v>411</v>
      </c>
      <c r="I23" s="74">
        <v>6.4</v>
      </c>
      <c r="J23" s="74">
        <v>0</v>
      </c>
      <c r="K23" s="74">
        <v>1.2</v>
      </c>
      <c r="L23" s="74">
        <v>0.2</v>
      </c>
      <c r="M23" s="74">
        <v>1.8</v>
      </c>
      <c r="N23" s="74">
        <v>9.6000000000000014</v>
      </c>
      <c r="O23" s="41">
        <v>7</v>
      </c>
      <c r="P23" s="58">
        <f t="shared" si="0"/>
        <v>0.35424354243542439</v>
      </c>
      <c r="Q23" s="41" t="s">
        <v>234</v>
      </c>
    </row>
    <row r="24" spans="1:45" ht="108" customHeight="1">
      <c r="A24" s="66">
        <v>8</v>
      </c>
      <c r="B24" s="16" t="s">
        <v>170</v>
      </c>
      <c r="C24" s="17" t="s">
        <v>430</v>
      </c>
      <c r="D24" s="37" t="s">
        <v>431</v>
      </c>
      <c r="E24" s="10">
        <v>1</v>
      </c>
      <c r="F24" s="10">
        <v>1</v>
      </c>
      <c r="G24" s="19">
        <v>9</v>
      </c>
      <c r="H24" s="20" t="s">
        <v>432</v>
      </c>
      <c r="I24" s="74">
        <v>4.4000000000000004</v>
      </c>
      <c r="J24" s="74">
        <v>0.2</v>
      </c>
      <c r="K24" s="74">
        <v>1.8</v>
      </c>
      <c r="L24" s="74">
        <v>0.2</v>
      </c>
      <c r="M24" s="74">
        <v>1.8</v>
      </c>
      <c r="N24" s="74">
        <v>8.4</v>
      </c>
      <c r="O24" s="41">
        <v>8</v>
      </c>
      <c r="P24" s="58">
        <f t="shared" si="0"/>
        <v>0.30996309963099633</v>
      </c>
      <c r="Q24" s="41" t="s">
        <v>234</v>
      </c>
    </row>
    <row r="25" spans="1:45" ht="123" customHeight="1">
      <c r="A25" s="66">
        <v>9</v>
      </c>
      <c r="B25" s="16" t="s">
        <v>171</v>
      </c>
      <c r="C25" s="17" t="s">
        <v>406</v>
      </c>
      <c r="D25" s="20" t="s">
        <v>407</v>
      </c>
      <c r="E25" s="18">
        <v>1</v>
      </c>
      <c r="F25" s="18">
        <v>1</v>
      </c>
      <c r="G25" s="19">
        <v>10</v>
      </c>
      <c r="H25" s="20" t="s">
        <v>408</v>
      </c>
      <c r="I25" s="74">
        <v>3.2</v>
      </c>
      <c r="J25" s="74">
        <v>0</v>
      </c>
      <c r="K25" s="74">
        <v>1.8</v>
      </c>
      <c r="L25" s="74">
        <v>1.5</v>
      </c>
      <c r="M25" s="74">
        <v>1.8</v>
      </c>
      <c r="N25" s="74">
        <v>8.3000000000000007</v>
      </c>
      <c r="O25" s="41">
        <v>9</v>
      </c>
      <c r="P25" s="58">
        <f t="shared" si="0"/>
        <v>0.30627306273062732</v>
      </c>
      <c r="Q25" s="41" t="s">
        <v>234</v>
      </c>
      <c r="S25" s="1"/>
    </row>
    <row r="26" spans="1:45" s="63" customFormat="1" ht="135" customHeight="1">
      <c r="A26" s="66">
        <v>10</v>
      </c>
      <c r="B26" s="16" t="s">
        <v>272</v>
      </c>
      <c r="C26" s="17" t="s">
        <v>22</v>
      </c>
      <c r="D26" s="20" t="s">
        <v>23</v>
      </c>
      <c r="E26" s="18">
        <v>1</v>
      </c>
      <c r="F26" s="18" t="s">
        <v>420</v>
      </c>
      <c r="G26" s="19">
        <v>6</v>
      </c>
      <c r="H26" s="21" t="s">
        <v>24</v>
      </c>
      <c r="I26" s="74">
        <v>5</v>
      </c>
      <c r="J26" s="74">
        <v>0</v>
      </c>
      <c r="K26" s="74">
        <v>-5</v>
      </c>
      <c r="L26" s="74">
        <v>1</v>
      </c>
      <c r="M26" s="74">
        <v>2</v>
      </c>
      <c r="N26" s="74">
        <v>3</v>
      </c>
      <c r="O26" s="41">
        <v>10</v>
      </c>
      <c r="P26" s="58">
        <f t="shared" si="0"/>
        <v>0.11070110701107011</v>
      </c>
      <c r="Q26" s="67"/>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row>
    <row r="27" spans="1:45" ht="22.8">
      <c r="A27" s="43"/>
      <c r="B27" s="44"/>
      <c r="C27" s="44"/>
      <c r="D27" s="45"/>
      <c r="E27" s="46"/>
      <c r="F27" s="47"/>
      <c r="G27" s="48">
        <v>73</v>
      </c>
      <c r="H27" s="44"/>
      <c r="I27" s="49" t="s">
        <v>227</v>
      </c>
      <c r="J27" s="49"/>
      <c r="K27" s="49"/>
      <c r="L27" s="49"/>
      <c r="M27" s="49"/>
      <c r="N27" s="49"/>
      <c r="O27" s="50"/>
      <c r="P27" s="50"/>
      <c r="Q27" s="50"/>
    </row>
    <row r="28" spans="1:45" ht="22.8">
      <c r="B28" s="51" t="s">
        <v>2</v>
      </c>
      <c r="C28" s="51"/>
      <c r="D28" s="52" t="s">
        <v>4</v>
      </c>
      <c r="E28" s="1"/>
      <c r="G28" s="6"/>
      <c r="I28" s="49"/>
      <c r="J28" s="49"/>
      <c r="K28" s="49"/>
      <c r="L28" s="49"/>
      <c r="M28" s="49"/>
      <c r="N28" s="49"/>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2.8">
      <c r="B29" s="51"/>
      <c r="C29" s="51"/>
      <c r="D29" s="53" t="s">
        <v>166</v>
      </c>
      <c r="E29" s="1"/>
      <c r="I29" s="49"/>
      <c r="J29" s="49"/>
      <c r="K29" s="49"/>
      <c r="L29" s="49"/>
      <c r="M29" s="49"/>
      <c r="N29" s="49"/>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22.8">
      <c r="B30" s="51"/>
      <c r="C30" s="51"/>
      <c r="D30" s="52" t="s">
        <v>165</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22.8">
      <c r="B31" s="51"/>
      <c r="C31" s="51"/>
      <c r="D31" s="52" t="s">
        <v>199</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22.8">
      <c r="B32" s="51"/>
      <c r="C32" s="51"/>
      <c r="D32" s="52"/>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8">
      <c r="B33" s="51" t="s">
        <v>154</v>
      </c>
      <c r="C33" s="51"/>
      <c r="D33" s="52" t="s">
        <v>222</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8">
      <c r="B34" s="54" t="s">
        <v>146</v>
      </c>
      <c r="C34" s="54"/>
      <c r="D34" s="55" t="s">
        <v>167</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2.8">
      <c r="B35" s="51" t="s">
        <v>317</v>
      </c>
      <c r="C35" s="51"/>
      <c r="D35" s="56" t="s">
        <v>147</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2.8">
      <c r="B36" s="53" t="s">
        <v>318</v>
      </c>
      <c r="C36" s="53"/>
      <c r="D36" s="57" t="s">
        <v>148</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sheetData>
  <mergeCells count="32">
    <mergeCell ref="C14:C16"/>
    <mergeCell ref="E14:E16"/>
    <mergeCell ref="F14:F16"/>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A7:B7"/>
    <mergeCell ref="C7:O7"/>
    <mergeCell ref="A8:B8"/>
    <mergeCell ref="C8:O8"/>
    <mergeCell ref="A1:Q1"/>
    <mergeCell ref="A2:Q2"/>
    <mergeCell ref="A3:Q3"/>
    <mergeCell ref="A4:Q4"/>
    <mergeCell ref="A5:B5"/>
    <mergeCell ref="C5:O5"/>
    <mergeCell ref="A6:B6"/>
    <mergeCell ref="C6:O6"/>
  </mergeCells>
  <phoneticPr fontId="19" type="noConversion"/>
  <pageMargins left="0.19685039370078741" right="0.19685039370078741" top="0.66" bottom="0.56000000000000005" header="0.48" footer="0.31496062992125984"/>
  <pageSetup paperSize="9" scale="38" fitToHeight="2" orientation="landscape" horizontalDpi="180" verticalDpi="180" r:id="rId1"/>
</worksheet>
</file>

<file path=xl/worksheets/sheet5.xml><?xml version="1.0" encoding="utf-8"?>
<worksheet xmlns="http://schemas.openxmlformats.org/spreadsheetml/2006/main" xmlns:r="http://schemas.openxmlformats.org/officeDocument/2006/relationships">
  <sheetPr>
    <pageSetUpPr fitToPage="1"/>
  </sheetPr>
  <dimension ref="A1:AS34"/>
  <sheetViews>
    <sheetView zoomScale="50" zoomScaleNormal="50" workbookViewId="0">
      <selection activeCell="C20" sqref="C20"/>
    </sheetView>
  </sheetViews>
  <sheetFormatPr defaultColWidth="8.88671875" defaultRowHeight="18"/>
  <cols>
    <col min="1" max="1" width="6.33203125" style="1" customWidth="1"/>
    <col min="2" max="2" width="52.5546875" style="7" bestFit="1" customWidth="1"/>
    <col min="3" max="3" width="52.5546875" style="7" customWidth="1"/>
    <col min="4" max="4" width="83.33203125" style="1" customWidth="1"/>
    <col min="5" max="5" width="9.6640625" style="8" customWidth="1"/>
    <col min="6" max="7" width="8.88671875" style="1" customWidth="1"/>
    <col min="8" max="8" width="27.6640625" style="7" customWidth="1"/>
    <col min="9" max="13" width="15.6640625" style="9" customWidth="1"/>
    <col min="14" max="14" width="9" style="39" bestFit="1" customWidth="1"/>
    <col min="15" max="15" width="8.88671875" style="6" customWidth="1"/>
    <col min="16" max="16" width="16.5546875" style="6" customWidth="1"/>
    <col min="17" max="17" width="17.109375" style="6" customWidth="1"/>
    <col min="18" max="18" width="8.88671875" style="6" customWidth="1"/>
    <col min="19" max="19" width="23.88671875" style="6" bestFit="1" customWidth="1"/>
    <col min="20" max="20" width="18" style="6" bestFit="1" customWidth="1"/>
    <col min="21" max="21" width="17" style="6" bestFit="1" customWidth="1"/>
    <col min="22" max="22" width="17.109375" style="6" bestFit="1" customWidth="1"/>
    <col min="23" max="23" width="10.44140625" style="6" bestFit="1" customWidth="1"/>
    <col min="24" max="45" width="8.88671875" style="6" customWidth="1"/>
    <col min="46" max="16384" width="8.88671875" style="1"/>
  </cols>
  <sheetData>
    <row r="1" spans="1:45" ht="27" customHeight="1">
      <c r="A1" s="85" t="s">
        <v>237</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85" t="s">
        <v>118</v>
      </c>
      <c r="B2" s="85"/>
      <c r="C2" s="85"/>
      <c r="D2" s="85"/>
      <c r="E2" s="85"/>
      <c r="F2" s="85"/>
      <c r="G2" s="85"/>
      <c r="H2" s="85"/>
      <c r="I2" s="85"/>
      <c r="J2" s="85"/>
      <c r="K2" s="85"/>
      <c r="L2" s="85"/>
      <c r="M2" s="85"/>
      <c r="N2" s="85"/>
      <c r="O2" s="85"/>
      <c r="P2" s="85"/>
      <c r="Q2" s="8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85" t="s">
        <v>321</v>
      </c>
      <c r="B3" s="85"/>
      <c r="C3" s="85"/>
      <c r="D3" s="85"/>
      <c r="E3" s="85"/>
      <c r="F3" s="85"/>
      <c r="G3" s="85"/>
      <c r="H3" s="85"/>
      <c r="I3" s="85"/>
      <c r="J3" s="85"/>
      <c r="K3" s="85"/>
      <c r="L3" s="85"/>
      <c r="M3" s="85"/>
      <c r="N3" s="85"/>
      <c r="O3" s="85"/>
      <c r="P3" s="85"/>
      <c r="Q3" s="8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85" t="s">
        <v>119</v>
      </c>
      <c r="B4" s="85"/>
      <c r="C4" s="85"/>
      <c r="D4" s="85"/>
      <c r="E4" s="85"/>
      <c r="F4" s="85"/>
      <c r="G4" s="85"/>
      <c r="H4" s="85"/>
      <c r="I4" s="85"/>
      <c r="J4" s="85"/>
      <c r="K4" s="85"/>
      <c r="L4" s="85"/>
      <c r="M4" s="85"/>
      <c r="N4" s="85"/>
      <c r="O4" s="85"/>
      <c r="P4" s="85"/>
      <c r="Q4" s="8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3" t="s">
        <v>120</v>
      </c>
      <c r="B5" s="83"/>
      <c r="C5" s="92" t="s">
        <v>121</v>
      </c>
      <c r="D5" s="92"/>
      <c r="E5" s="92"/>
      <c r="F5" s="92"/>
      <c r="G5" s="92"/>
      <c r="H5" s="92"/>
      <c r="I5" s="92"/>
      <c r="J5" s="92"/>
      <c r="K5" s="92"/>
      <c r="L5" s="92"/>
      <c r="M5" s="92"/>
      <c r="N5" s="92"/>
      <c r="O5" s="9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8">
      <c r="A6" s="83" t="s">
        <v>122</v>
      </c>
      <c r="B6" s="83"/>
      <c r="C6" s="100" t="s">
        <v>123</v>
      </c>
      <c r="D6" s="100"/>
      <c r="E6" s="100"/>
      <c r="F6" s="100"/>
      <c r="G6" s="100"/>
      <c r="H6" s="100"/>
      <c r="I6" s="100"/>
      <c r="J6" s="100"/>
      <c r="K6" s="100"/>
      <c r="L6" s="100"/>
      <c r="M6" s="100"/>
      <c r="N6" s="100"/>
      <c r="O6" s="10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8">
      <c r="A7" s="83" t="s">
        <v>124</v>
      </c>
      <c r="B7" s="83"/>
      <c r="C7" s="100" t="s">
        <v>20</v>
      </c>
      <c r="D7" s="100"/>
      <c r="E7" s="100"/>
      <c r="F7" s="100"/>
      <c r="G7" s="100"/>
      <c r="H7" s="100"/>
      <c r="I7" s="100"/>
      <c r="J7" s="100"/>
      <c r="K7" s="100"/>
      <c r="L7" s="100"/>
      <c r="M7" s="100"/>
      <c r="N7" s="100"/>
      <c r="O7" s="10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8">
      <c r="A8" s="83" t="s">
        <v>125</v>
      </c>
      <c r="B8" s="83"/>
      <c r="C8" s="100" t="s">
        <v>126</v>
      </c>
      <c r="D8" s="100"/>
      <c r="E8" s="100"/>
      <c r="F8" s="100"/>
      <c r="G8" s="100"/>
      <c r="H8" s="100"/>
      <c r="I8" s="100"/>
      <c r="J8" s="100"/>
      <c r="K8" s="100"/>
      <c r="L8" s="100"/>
      <c r="M8" s="100"/>
      <c r="N8" s="100"/>
      <c r="O8" s="10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99"/>
      <c r="B9" s="99"/>
      <c r="C9" s="99"/>
      <c r="D9" s="99"/>
      <c r="E9" s="99"/>
      <c r="F9" s="99"/>
      <c r="G9" s="99"/>
      <c r="H9" s="99"/>
      <c r="I9" s="99"/>
      <c r="J9" s="99"/>
      <c r="K9" s="99"/>
      <c r="L9" s="99"/>
      <c r="M9" s="99"/>
      <c r="N9" s="99"/>
      <c r="O9" s="99"/>
      <c r="P9" s="99"/>
      <c r="Q9" s="99"/>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91" t="s">
        <v>138</v>
      </c>
      <c r="B10" s="91"/>
      <c r="C10" s="91"/>
      <c r="D10" s="91"/>
      <c r="E10" s="91"/>
      <c r="F10" s="91"/>
      <c r="G10" s="91"/>
      <c r="H10" s="91"/>
      <c r="I10" s="91"/>
      <c r="J10" s="91"/>
      <c r="K10" s="91"/>
      <c r="L10" s="91"/>
      <c r="M10" s="91"/>
      <c r="N10" s="91"/>
      <c r="O10" s="91"/>
      <c r="P10" s="91"/>
      <c r="Q10" s="9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91"/>
      <c r="B11" s="91"/>
      <c r="C11" s="91"/>
      <c r="D11" s="91"/>
      <c r="E11" s="91"/>
      <c r="F11" s="91"/>
      <c r="G11" s="91"/>
      <c r="H11" s="91"/>
      <c r="I11" s="91"/>
      <c r="J11" s="91"/>
      <c r="K11" s="91"/>
      <c r="L11" s="91"/>
      <c r="M11" s="91"/>
      <c r="N11" s="91"/>
      <c r="O11" s="91"/>
      <c r="P11" s="91"/>
      <c r="Q11" s="9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92" t="s">
        <v>303</v>
      </c>
      <c r="C12" s="92"/>
      <c r="D12" s="61" t="s">
        <v>230</v>
      </c>
      <c r="E12" s="93" t="s">
        <v>25</v>
      </c>
      <c r="F12" s="93"/>
      <c r="G12" s="93"/>
      <c r="H12" s="93"/>
      <c r="I12" s="93"/>
      <c r="J12" s="93"/>
      <c r="K12" s="93"/>
      <c r="L12" s="93"/>
      <c r="M12" s="93"/>
      <c r="N12" s="2"/>
      <c r="O12" s="94" t="s">
        <v>127</v>
      </c>
      <c r="P12" s="94"/>
      <c r="Q12" s="94"/>
    </row>
    <row r="13" spans="1:45" s="4" customFormat="1" ht="10.5" customHeight="1">
      <c r="A13" s="96"/>
      <c r="B13" s="96"/>
      <c r="C13" s="96"/>
      <c r="D13" s="96"/>
      <c r="E13" s="96"/>
      <c r="F13" s="96"/>
      <c r="G13" s="96"/>
      <c r="H13" s="96"/>
      <c r="I13" s="96"/>
      <c r="J13" s="96"/>
      <c r="K13" s="96"/>
      <c r="L13" s="96"/>
      <c r="M13" s="96"/>
      <c r="N13" s="96"/>
      <c r="O13" s="96"/>
      <c r="P13" s="96"/>
      <c r="Q13" s="96"/>
      <c r="S13" s="1"/>
    </row>
    <row r="14" spans="1:45" s="5" customFormat="1">
      <c r="A14" s="90" t="s">
        <v>297</v>
      </c>
      <c r="B14" s="90" t="s">
        <v>298</v>
      </c>
      <c r="C14" s="95" t="s">
        <v>299</v>
      </c>
      <c r="D14" s="38" t="s">
        <v>128</v>
      </c>
      <c r="E14" s="90" t="s">
        <v>300</v>
      </c>
      <c r="F14" s="90" t="s">
        <v>304</v>
      </c>
      <c r="G14" s="90" t="s">
        <v>301</v>
      </c>
      <c r="H14" s="90" t="s">
        <v>302</v>
      </c>
      <c r="I14" s="97" t="s">
        <v>305</v>
      </c>
      <c r="J14" s="97"/>
      <c r="K14" s="97"/>
      <c r="L14" s="97"/>
      <c r="M14" s="97"/>
      <c r="N14" s="98" t="s">
        <v>306</v>
      </c>
      <c r="O14" s="90" t="s">
        <v>340</v>
      </c>
      <c r="P14" s="90" t="s">
        <v>129</v>
      </c>
      <c r="Q14" s="90" t="s">
        <v>130</v>
      </c>
      <c r="S14" s="1"/>
    </row>
    <row r="15" spans="1:45" s="5" customFormat="1">
      <c r="A15" s="90"/>
      <c r="B15" s="90"/>
      <c r="C15" s="95"/>
      <c r="D15" s="95" t="s">
        <v>131</v>
      </c>
      <c r="E15" s="90"/>
      <c r="F15" s="90"/>
      <c r="G15" s="90"/>
      <c r="H15" s="90"/>
      <c r="I15" s="15" t="s">
        <v>307</v>
      </c>
      <c r="J15" s="15" t="s">
        <v>308</v>
      </c>
      <c r="K15" s="15" t="s">
        <v>309</v>
      </c>
      <c r="L15" s="15" t="s">
        <v>310</v>
      </c>
      <c r="M15" s="15" t="s">
        <v>311</v>
      </c>
      <c r="N15" s="98"/>
      <c r="O15" s="90"/>
      <c r="P15" s="90"/>
      <c r="Q15" s="90"/>
      <c r="S15" s="1"/>
    </row>
    <row r="16" spans="1:45" s="5" customFormat="1">
      <c r="A16" s="90"/>
      <c r="B16" s="90"/>
      <c r="C16" s="95"/>
      <c r="D16" s="95"/>
      <c r="E16" s="90"/>
      <c r="F16" s="90"/>
      <c r="G16" s="90"/>
      <c r="H16" s="90"/>
      <c r="I16" s="42" t="s">
        <v>312</v>
      </c>
      <c r="J16" s="15" t="s">
        <v>313</v>
      </c>
      <c r="K16" s="15" t="s">
        <v>314</v>
      </c>
      <c r="L16" s="15" t="s">
        <v>315</v>
      </c>
      <c r="M16" s="42" t="s">
        <v>316</v>
      </c>
      <c r="N16" s="98"/>
      <c r="O16" s="90"/>
      <c r="P16" s="90"/>
      <c r="Q16" s="90"/>
      <c r="S16" s="1"/>
    </row>
    <row r="17" spans="1:45" ht="99" customHeight="1">
      <c r="A17" s="10">
        <v>1</v>
      </c>
      <c r="B17" s="16" t="s">
        <v>472</v>
      </c>
      <c r="C17" s="17" t="s">
        <v>473</v>
      </c>
      <c r="D17" s="20" t="s">
        <v>474</v>
      </c>
      <c r="E17" s="18">
        <v>2</v>
      </c>
      <c r="F17" s="18">
        <v>2</v>
      </c>
      <c r="G17" s="19">
        <v>5</v>
      </c>
      <c r="H17" s="20" t="s">
        <v>475</v>
      </c>
      <c r="I17" s="74">
        <v>10.5</v>
      </c>
      <c r="J17" s="74">
        <v>0.5</v>
      </c>
      <c r="K17" s="74">
        <v>3.3125</v>
      </c>
      <c r="L17" s="74">
        <v>1</v>
      </c>
      <c r="M17" s="74">
        <v>2.25</v>
      </c>
      <c r="N17" s="74">
        <v>17.5625</v>
      </c>
      <c r="O17" s="59">
        <v>1</v>
      </c>
      <c r="P17" s="58">
        <f>N17/N17</f>
        <v>1</v>
      </c>
      <c r="Q17" s="41"/>
      <c r="S17" s="1"/>
    </row>
    <row r="18" spans="1:45" ht="121.5" customHeight="1">
      <c r="A18" s="10">
        <v>2</v>
      </c>
      <c r="B18" s="16" t="s">
        <v>149</v>
      </c>
      <c r="C18" s="17" t="s">
        <v>14</v>
      </c>
      <c r="D18" s="20" t="s">
        <v>491</v>
      </c>
      <c r="E18" s="18">
        <v>2</v>
      </c>
      <c r="F18" s="18">
        <v>2</v>
      </c>
      <c r="G18" s="19">
        <v>10</v>
      </c>
      <c r="H18" s="21" t="s">
        <v>492</v>
      </c>
      <c r="I18" s="74">
        <v>10.5</v>
      </c>
      <c r="J18" s="74">
        <v>0.125</v>
      </c>
      <c r="K18" s="74">
        <v>1.8125</v>
      </c>
      <c r="L18" s="74">
        <v>0.375</v>
      </c>
      <c r="M18" s="74">
        <v>1.5</v>
      </c>
      <c r="N18" s="74">
        <v>14.3125</v>
      </c>
      <c r="O18" s="59">
        <v>2</v>
      </c>
      <c r="P18" s="58">
        <f>N18/N17</f>
        <v>0.81494661921708189</v>
      </c>
      <c r="Q18" s="41"/>
    </row>
    <row r="19" spans="1:45" ht="99" customHeight="1">
      <c r="A19" s="10">
        <v>3</v>
      </c>
      <c r="B19" s="16" t="s">
        <v>476</v>
      </c>
      <c r="C19" s="17" t="s">
        <v>477</v>
      </c>
      <c r="D19" s="20" t="s">
        <v>478</v>
      </c>
      <c r="E19" s="18">
        <v>2</v>
      </c>
      <c r="F19" s="18">
        <v>3</v>
      </c>
      <c r="G19" s="19">
        <v>5</v>
      </c>
      <c r="H19" s="20" t="s">
        <v>479</v>
      </c>
      <c r="I19" s="74">
        <v>10.75</v>
      </c>
      <c r="J19" s="74">
        <v>0</v>
      </c>
      <c r="K19" s="74">
        <v>1.25</v>
      </c>
      <c r="L19" s="74">
        <v>0.375</v>
      </c>
      <c r="M19" s="74">
        <v>1.625</v>
      </c>
      <c r="N19" s="74">
        <v>14</v>
      </c>
      <c r="O19" s="59">
        <v>3</v>
      </c>
      <c r="P19" s="58">
        <f>N19/N17</f>
        <v>0.79715302491103202</v>
      </c>
      <c r="Q19" s="41"/>
    </row>
    <row r="20" spans="1:45" ht="144" customHeight="1">
      <c r="A20" s="10">
        <v>4</v>
      </c>
      <c r="B20" s="16" t="s">
        <v>484</v>
      </c>
      <c r="C20" s="17" t="s">
        <v>132</v>
      </c>
      <c r="D20" s="20" t="s">
        <v>485</v>
      </c>
      <c r="E20" s="18">
        <v>2</v>
      </c>
      <c r="F20" s="18">
        <v>2</v>
      </c>
      <c r="G20" s="19">
        <v>12</v>
      </c>
      <c r="H20" s="20" t="s">
        <v>486</v>
      </c>
      <c r="I20" s="74">
        <v>8.625</v>
      </c>
      <c r="J20" s="74">
        <v>0.375</v>
      </c>
      <c r="K20" s="74">
        <v>1.125</v>
      </c>
      <c r="L20" s="74">
        <v>0.3125</v>
      </c>
      <c r="M20" s="74">
        <v>0.75</v>
      </c>
      <c r="N20" s="74">
        <v>11.1875</v>
      </c>
      <c r="O20" s="41">
        <v>4</v>
      </c>
      <c r="P20" s="58">
        <f>N20/N17</f>
        <v>0.63701067615658358</v>
      </c>
      <c r="Q20" s="41"/>
    </row>
    <row r="21" spans="1:45" ht="198" customHeight="1">
      <c r="A21" s="10">
        <v>5</v>
      </c>
      <c r="B21" s="16" t="s">
        <v>480</v>
      </c>
      <c r="C21" s="17" t="s">
        <v>481</v>
      </c>
      <c r="D21" s="20" t="s">
        <v>482</v>
      </c>
      <c r="E21" s="18">
        <v>1</v>
      </c>
      <c r="F21" s="18">
        <v>1</v>
      </c>
      <c r="G21" s="19">
        <v>17</v>
      </c>
      <c r="H21" s="21" t="s">
        <v>483</v>
      </c>
      <c r="I21" s="74">
        <v>4.125</v>
      </c>
      <c r="J21" s="74">
        <v>0.1875</v>
      </c>
      <c r="K21" s="74">
        <v>2</v>
      </c>
      <c r="L21" s="74">
        <v>0.875</v>
      </c>
      <c r="M21" s="74">
        <v>1.6875</v>
      </c>
      <c r="N21" s="74">
        <v>8.875</v>
      </c>
      <c r="O21" s="41">
        <v>5</v>
      </c>
      <c r="P21" s="58">
        <f>N21/N17</f>
        <v>0.50533807829181498</v>
      </c>
      <c r="Q21" s="41"/>
    </row>
    <row r="22" spans="1:45" ht="145.5" customHeight="1">
      <c r="A22" s="10">
        <v>6</v>
      </c>
      <c r="B22" s="16" t="s">
        <v>487</v>
      </c>
      <c r="C22" s="17" t="s">
        <v>488</v>
      </c>
      <c r="D22" s="20" t="s">
        <v>489</v>
      </c>
      <c r="E22" s="18">
        <v>1</v>
      </c>
      <c r="F22" s="18">
        <v>1</v>
      </c>
      <c r="G22" s="19">
        <v>12</v>
      </c>
      <c r="H22" s="20" t="s">
        <v>490</v>
      </c>
      <c r="I22" s="74">
        <v>3</v>
      </c>
      <c r="J22" s="74">
        <v>0.375</v>
      </c>
      <c r="K22" s="74">
        <v>2</v>
      </c>
      <c r="L22" s="74">
        <v>0.25</v>
      </c>
      <c r="M22" s="74">
        <v>2</v>
      </c>
      <c r="N22" s="74">
        <v>7.6</v>
      </c>
      <c r="O22" s="41">
        <v>6</v>
      </c>
      <c r="P22" s="58">
        <f>N22/N17</f>
        <v>0.43274021352313163</v>
      </c>
      <c r="Q22" s="40"/>
    </row>
    <row r="23" spans="1:45" ht="22.8">
      <c r="A23" s="43"/>
      <c r="B23" s="44"/>
      <c r="C23" s="44"/>
      <c r="D23" s="45"/>
      <c r="E23" s="46"/>
      <c r="F23" s="47"/>
      <c r="G23" s="48">
        <v>61</v>
      </c>
      <c r="H23" s="44"/>
      <c r="I23" s="49"/>
      <c r="J23" s="49"/>
      <c r="K23" s="49"/>
      <c r="L23" s="49"/>
      <c r="M23" s="49"/>
      <c r="N23" s="49"/>
      <c r="O23" s="50"/>
      <c r="P23" s="50"/>
      <c r="Q23" s="50"/>
    </row>
    <row r="24" spans="1:45" ht="22.8">
      <c r="B24" s="51" t="s">
        <v>2</v>
      </c>
      <c r="C24" s="51"/>
      <c r="D24" s="52" t="s">
        <v>155</v>
      </c>
      <c r="E24" s="1"/>
      <c r="G24" s="6"/>
      <c r="I24" s="49"/>
      <c r="J24" s="49"/>
      <c r="K24" s="49"/>
      <c r="L24" s="49"/>
      <c r="M24" s="49"/>
      <c r="N24" s="49"/>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ht="22.8">
      <c r="B25" s="51"/>
      <c r="C25" s="51"/>
      <c r="D25" s="53" t="s">
        <v>150</v>
      </c>
      <c r="E25" s="1"/>
      <c r="I25" s="49"/>
      <c r="J25" s="49"/>
      <c r="K25" s="49"/>
      <c r="L25" s="49"/>
      <c r="M25" s="49"/>
      <c r="N25" s="49"/>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ht="22.8">
      <c r="B26" s="51"/>
      <c r="C26" s="51"/>
      <c r="D26" s="52" t="s">
        <v>151</v>
      </c>
      <c r="E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22.8">
      <c r="B27" s="51"/>
      <c r="C27" s="51"/>
      <c r="D27" s="52" t="s">
        <v>152</v>
      </c>
      <c r="E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22.8">
      <c r="B28" s="51"/>
      <c r="C28" s="51"/>
      <c r="D28" s="52" t="s">
        <v>153</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2.8">
      <c r="B29" s="51"/>
      <c r="C29" s="51"/>
      <c r="D29" s="52" t="s">
        <v>236</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22.8">
      <c r="B30" s="51"/>
      <c r="C30" s="51"/>
      <c r="D30" s="52"/>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22.8">
      <c r="B31" s="51" t="s">
        <v>154</v>
      </c>
      <c r="C31" s="51"/>
      <c r="D31" s="52" t="s">
        <v>156</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22.8">
      <c r="B32" s="54" t="s">
        <v>146</v>
      </c>
      <c r="C32" s="54"/>
      <c r="D32" s="55" t="s">
        <v>157</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8">
      <c r="B33" s="51" t="s">
        <v>317</v>
      </c>
      <c r="C33" s="51"/>
      <c r="D33" s="56" t="s">
        <v>147</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8">
      <c r="B34" s="53" t="s">
        <v>318</v>
      </c>
      <c r="C34" s="53"/>
      <c r="D34" s="57" t="s">
        <v>148</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sheetData>
  <mergeCells count="32">
    <mergeCell ref="E14:E16"/>
    <mergeCell ref="F14:F16"/>
    <mergeCell ref="A1:Q1"/>
    <mergeCell ref="A2:Q2"/>
    <mergeCell ref="A3:Q3"/>
    <mergeCell ref="A4:Q4"/>
    <mergeCell ref="A9:Q9"/>
    <mergeCell ref="A5:B5"/>
    <mergeCell ref="C5:O5"/>
    <mergeCell ref="A6:B6"/>
    <mergeCell ref="C6:O6"/>
    <mergeCell ref="A10:Q10"/>
    <mergeCell ref="A7:B7"/>
    <mergeCell ref="C7:O7"/>
    <mergeCell ref="A8:B8"/>
    <mergeCell ref="C8:O8"/>
    <mergeCell ref="G14:G16"/>
    <mergeCell ref="H14:H16"/>
    <mergeCell ref="A11:Q11"/>
    <mergeCell ref="B12:C12"/>
    <mergeCell ref="E12:M12"/>
    <mergeCell ref="O12:Q12"/>
    <mergeCell ref="O14:O16"/>
    <mergeCell ref="P14:P16"/>
    <mergeCell ref="Q14:Q16"/>
    <mergeCell ref="D15:D16"/>
    <mergeCell ref="A13:Q13"/>
    <mergeCell ref="A14:A16"/>
    <mergeCell ref="I14:M14"/>
    <mergeCell ref="N14:N16"/>
    <mergeCell ref="B14:B16"/>
    <mergeCell ref="C14:C16"/>
  </mergeCells>
  <phoneticPr fontId="19" type="noConversion"/>
  <pageMargins left="0.31" right="0.18" top="0.43" bottom="0.49" header="0.31496062992125984" footer="0.31496062992125984"/>
  <pageSetup paperSize="9" scale="37" orientation="landscape" horizontalDpi="0" verticalDpi="0" r:id="rId1"/>
</worksheet>
</file>

<file path=xl/worksheets/sheet6.xml><?xml version="1.0" encoding="utf-8"?>
<worksheet xmlns="http://schemas.openxmlformats.org/spreadsheetml/2006/main" xmlns:r="http://schemas.openxmlformats.org/officeDocument/2006/relationships">
  <sheetPr>
    <pageSetUpPr fitToPage="1"/>
  </sheetPr>
  <dimension ref="A1:AS28"/>
  <sheetViews>
    <sheetView zoomScale="50" zoomScaleNormal="50" workbookViewId="0">
      <selection sqref="A1:Q1"/>
    </sheetView>
  </sheetViews>
  <sheetFormatPr defaultColWidth="8.88671875" defaultRowHeight="18"/>
  <cols>
    <col min="1" max="1" width="6.33203125" style="1" customWidth="1"/>
    <col min="2" max="2" width="52.5546875" style="7" bestFit="1" customWidth="1"/>
    <col min="3" max="3" width="52.5546875" style="7" customWidth="1"/>
    <col min="4" max="4" width="83.33203125" style="1" customWidth="1"/>
    <col min="5" max="5" width="9.6640625" style="8" customWidth="1"/>
    <col min="6" max="7" width="8.88671875" style="1" customWidth="1"/>
    <col min="8" max="8" width="27.6640625" style="7" customWidth="1"/>
    <col min="9" max="13" width="15.6640625" style="9" customWidth="1"/>
    <col min="14" max="14" width="9" style="39" bestFit="1" customWidth="1"/>
    <col min="15" max="15" width="8.88671875" style="6" customWidth="1"/>
    <col min="16" max="16" width="16.5546875" style="6" customWidth="1"/>
    <col min="17" max="17" width="16.88671875" style="6" customWidth="1"/>
    <col min="18" max="18" width="8.88671875" style="6" customWidth="1"/>
    <col min="19" max="19" width="23.88671875" style="6" bestFit="1" customWidth="1"/>
    <col min="20" max="20" width="18" style="6" bestFit="1" customWidth="1"/>
    <col min="21" max="21" width="17" style="6" bestFit="1" customWidth="1"/>
    <col min="22" max="22" width="17.109375" style="6" bestFit="1" customWidth="1"/>
    <col min="23" max="23" width="10.44140625" style="6" bestFit="1" customWidth="1"/>
    <col min="24" max="45" width="8.88671875" style="6" customWidth="1"/>
    <col min="46" max="16384" width="8.88671875" style="1"/>
  </cols>
  <sheetData>
    <row r="1" spans="1:45" ht="27" customHeight="1">
      <c r="A1" s="85" t="s">
        <v>237</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85" t="s">
        <v>118</v>
      </c>
      <c r="B2" s="85"/>
      <c r="C2" s="85"/>
      <c r="D2" s="85"/>
      <c r="E2" s="85"/>
      <c r="F2" s="85"/>
      <c r="G2" s="85"/>
      <c r="H2" s="85"/>
      <c r="I2" s="85"/>
      <c r="J2" s="85"/>
      <c r="K2" s="85"/>
      <c r="L2" s="85"/>
      <c r="M2" s="85"/>
      <c r="N2" s="85"/>
      <c r="O2" s="85"/>
      <c r="P2" s="85"/>
      <c r="Q2" s="8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85" t="s">
        <v>321</v>
      </c>
      <c r="B3" s="85"/>
      <c r="C3" s="85"/>
      <c r="D3" s="85"/>
      <c r="E3" s="85"/>
      <c r="F3" s="85"/>
      <c r="G3" s="85"/>
      <c r="H3" s="85"/>
      <c r="I3" s="85"/>
      <c r="J3" s="85"/>
      <c r="K3" s="85"/>
      <c r="L3" s="85"/>
      <c r="M3" s="85"/>
      <c r="N3" s="85"/>
      <c r="O3" s="85"/>
      <c r="P3" s="85"/>
      <c r="Q3" s="8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85" t="s">
        <v>119</v>
      </c>
      <c r="B4" s="85"/>
      <c r="C4" s="85"/>
      <c r="D4" s="85"/>
      <c r="E4" s="85"/>
      <c r="F4" s="85"/>
      <c r="G4" s="85"/>
      <c r="H4" s="85"/>
      <c r="I4" s="85"/>
      <c r="J4" s="85"/>
      <c r="K4" s="85"/>
      <c r="L4" s="85"/>
      <c r="M4" s="85"/>
      <c r="N4" s="85"/>
      <c r="O4" s="85"/>
      <c r="P4" s="85"/>
      <c r="Q4" s="8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3" t="s">
        <v>120</v>
      </c>
      <c r="B5" s="83"/>
      <c r="C5" s="92" t="s">
        <v>121</v>
      </c>
      <c r="D5" s="92"/>
      <c r="E5" s="92"/>
      <c r="F5" s="92"/>
      <c r="G5" s="92"/>
      <c r="H5" s="92"/>
      <c r="I5" s="92"/>
      <c r="J5" s="92"/>
      <c r="K5" s="92"/>
      <c r="L5" s="92"/>
      <c r="M5" s="92"/>
      <c r="N5" s="92"/>
      <c r="O5" s="9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8">
      <c r="A6" s="83" t="s">
        <v>122</v>
      </c>
      <c r="B6" s="83"/>
      <c r="C6" s="100" t="s">
        <v>123</v>
      </c>
      <c r="D6" s="100"/>
      <c r="E6" s="100"/>
      <c r="F6" s="100"/>
      <c r="G6" s="100"/>
      <c r="H6" s="100"/>
      <c r="I6" s="100"/>
      <c r="J6" s="100"/>
      <c r="K6" s="100"/>
      <c r="L6" s="100"/>
      <c r="M6" s="100"/>
      <c r="N6" s="100"/>
      <c r="O6" s="10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8">
      <c r="A7" s="83" t="s">
        <v>124</v>
      </c>
      <c r="B7" s="83"/>
      <c r="C7" s="100" t="s">
        <v>145</v>
      </c>
      <c r="D7" s="100"/>
      <c r="E7" s="100"/>
      <c r="F7" s="100"/>
      <c r="G7" s="100"/>
      <c r="H7" s="100"/>
      <c r="I7" s="100"/>
      <c r="J7" s="100"/>
      <c r="K7" s="100"/>
      <c r="L7" s="100"/>
      <c r="M7" s="100"/>
      <c r="N7" s="100"/>
      <c r="O7" s="10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8">
      <c r="A8" s="83" t="s">
        <v>125</v>
      </c>
      <c r="B8" s="83"/>
      <c r="C8" s="100" t="s">
        <v>126</v>
      </c>
      <c r="D8" s="100"/>
      <c r="E8" s="100"/>
      <c r="F8" s="100"/>
      <c r="G8" s="100"/>
      <c r="H8" s="100"/>
      <c r="I8" s="100"/>
      <c r="J8" s="100"/>
      <c r="K8" s="100"/>
      <c r="L8" s="100"/>
      <c r="M8" s="100"/>
      <c r="N8" s="100"/>
      <c r="O8" s="10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99"/>
      <c r="B9" s="99"/>
      <c r="C9" s="99"/>
      <c r="D9" s="99"/>
      <c r="E9" s="99"/>
      <c r="F9" s="99"/>
      <c r="G9" s="99"/>
      <c r="H9" s="99"/>
      <c r="I9" s="99"/>
      <c r="J9" s="99"/>
      <c r="K9" s="99"/>
      <c r="L9" s="99"/>
      <c r="M9" s="99"/>
      <c r="N9" s="99"/>
      <c r="O9" s="99"/>
      <c r="P9" s="99"/>
      <c r="Q9" s="99"/>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91" t="s">
        <v>138</v>
      </c>
      <c r="B10" s="91"/>
      <c r="C10" s="91"/>
      <c r="D10" s="91"/>
      <c r="E10" s="91"/>
      <c r="F10" s="91"/>
      <c r="G10" s="91"/>
      <c r="H10" s="91"/>
      <c r="I10" s="91"/>
      <c r="J10" s="91"/>
      <c r="K10" s="91"/>
      <c r="L10" s="91"/>
      <c r="M10" s="91"/>
      <c r="N10" s="91"/>
      <c r="O10" s="91"/>
      <c r="P10" s="91"/>
      <c r="Q10" s="9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91"/>
      <c r="B11" s="91"/>
      <c r="C11" s="91"/>
      <c r="D11" s="91"/>
      <c r="E11" s="91"/>
      <c r="F11" s="91"/>
      <c r="G11" s="91"/>
      <c r="H11" s="91"/>
      <c r="I11" s="91"/>
      <c r="J11" s="91"/>
      <c r="K11" s="91"/>
      <c r="L11" s="91"/>
      <c r="M11" s="91"/>
      <c r="N11" s="91"/>
      <c r="O11" s="91"/>
      <c r="P11" s="91"/>
      <c r="Q11" s="9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92" t="s">
        <v>303</v>
      </c>
      <c r="C12" s="92"/>
      <c r="D12" s="61" t="s">
        <v>229</v>
      </c>
      <c r="E12" s="93" t="s">
        <v>26</v>
      </c>
      <c r="F12" s="93"/>
      <c r="G12" s="93"/>
      <c r="H12" s="93"/>
      <c r="I12" s="93"/>
      <c r="J12" s="93"/>
      <c r="K12" s="93"/>
      <c r="L12" s="93"/>
      <c r="M12" s="93"/>
      <c r="N12" s="2"/>
      <c r="O12" s="94" t="s">
        <v>127</v>
      </c>
      <c r="P12" s="94"/>
      <c r="Q12" s="94"/>
    </row>
    <row r="13" spans="1:45" s="4" customFormat="1" ht="10.5" customHeight="1">
      <c r="A13" s="96"/>
      <c r="B13" s="96"/>
      <c r="C13" s="96"/>
      <c r="D13" s="96"/>
      <c r="E13" s="96"/>
      <c r="F13" s="96"/>
      <c r="G13" s="96"/>
      <c r="H13" s="96"/>
      <c r="I13" s="96"/>
      <c r="J13" s="96"/>
      <c r="K13" s="96"/>
      <c r="L13" s="96"/>
      <c r="M13" s="96"/>
      <c r="N13" s="96"/>
      <c r="O13" s="96"/>
      <c r="P13" s="96"/>
      <c r="Q13" s="96"/>
      <c r="S13" s="1"/>
    </row>
    <row r="14" spans="1:45" s="5" customFormat="1">
      <c r="A14" s="90" t="s">
        <v>297</v>
      </c>
      <c r="B14" s="90" t="s">
        <v>298</v>
      </c>
      <c r="C14" s="95" t="s">
        <v>299</v>
      </c>
      <c r="D14" s="38" t="s">
        <v>128</v>
      </c>
      <c r="E14" s="90" t="s">
        <v>300</v>
      </c>
      <c r="F14" s="90" t="s">
        <v>304</v>
      </c>
      <c r="G14" s="90" t="s">
        <v>301</v>
      </c>
      <c r="H14" s="90" t="s">
        <v>302</v>
      </c>
      <c r="I14" s="97" t="s">
        <v>305</v>
      </c>
      <c r="J14" s="97"/>
      <c r="K14" s="97"/>
      <c r="L14" s="97"/>
      <c r="M14" s="97"/>
      <c r="N14" s="98" t="s">
        <v>306</v>
      </c>
      <c r="O14" s="90" t="s">
        <v>340</v>
      </c>
      <c r="P14" s="90" t="s">
        <v>129</v>
      </c>
      <c r="Q14" s="90" t="s">
        <v>130</v>
      </c>
      <c r="S14" s="1"/>
    </row>
    <row r="15" spans="1:45" s="5" customFormat="1">
      <c r="A15" s="90"/>
      <c r="B15" s="90"/>
      <c r="C15" s="95"/>
      <c r="D15" s="95" t="s">
        <v>131</v>
      </c>
      <c r="E15" s="90"/>
      <c r="F15" s="90"/>
      <c r="G15" s="90"/>
      <c r="H15" s="90"/>
      <c r="I15" s="15" t="s">
        <v>307</v>
      </c>
      <c r="J15" s="15" t="s">
        <v>308</v>
      </c>
      <c r="K15" s="15" t="s">
        <v>309</v>
      </c>
      <c r="L15" s="15" t="s">
        <v>310</v>
      </c>
      <c r="M15" s="15" t="s">
        <v>311</v>
      </c>
      <c r="N15" s="98"/>
      <c r="O15" s="90"/>
      <c r="P15" s="90"/>
      <c r="Q15" s="90"/>
      <c r="S15" s="1"/>
    </row>
    <row r="16" spans="1:45" s="5" customFormat="1">
      <c r="A16" s="90"/>
      <c r="B16" s="90"/>
      <c r="C16" s="95"/>
      <c r="D16" s="95"/>
      <c r="E16" s="90"/>
      <c r="F16" s="90"/>
      <c r="G16" s="90"/>
      <c r="H16" s="90"/>
      <c r="I16" s="42" t="s">
        <v>312</v>
      </c>
      <c r="J16" s="15" t="s">
        <v>313</v>
      </c>
      <c r="K16" s="15" t="s">
        <v>314</v>
      </c>
      <c r="L16" s="15" t="s">
        <v>315</v>
      </c>
      <c r="M16" s="42" t="s">
        <v>316</v>
      </c>
      <c r="N16" s="98"/>
      <c r="O16" s="90"/>
      <c r="P16" s="90"/>
      <c r="Q16" s="90"/>
      <c r="S16" s="1"/>
    </row>
    <row r="17" spans="1:45" ht="159" customHeight="1">
      <c r="A17" s="66">
        <v>1</v>
      </c>
      <c r="B17" s="16" t="s">
        <v>113</v>
      </c>
      <c r="C17" s="17" t="s">
        <v>114</v>
      </c>
      <c r="D17" s="20" t="s">
        <v>115</v>
      </c>
      <c r="E17" s="18">
        <v>1</v>
      </c>
      <c r="F17" s="18">
        <v>1</v>
      </c>
      <c r="G17" s="19">
        <v>14</v>
      </c>
      <c r="H17" s="21" t="s">
        <v>116</v>
      </c>
      <c r="I17" s="74">
        <v>3.2857142857142856</v>
      </c>
      <c r="J17" s="74">
        <v>0</v>
      </c>
      <c r="K17" s="74">
        <v>1</v>
      </c>
      <c r="L17" s="74">
        <v>0.2857142857142857</v>
      </c>
      <c r="M17" s="74">
        <v>1.4285714285714286</v>
      </c>
      <c r="N17" s="74">
        <v>6</v>
      </c>
      <c r="O17" s="60">
        <v>1</v>
      </c>
      <c r="P17" s="58">
        <f>N17/N17</f>
        <v>1</v>
      </c>
      <c r="Q17" s="40"/>
    </row>
    <row r="18" spans="1:45" ht="103.5" customHeight="1">
      <c r="A18" s="10">
        <v>2</v>
      </c>
      <c r="B18" s="16" t="s">
        <v>109</v>
      </c>
      <c r="C18" s="17" t="s">
        <v>110</v>
      </c>
      <c r="D18" s="20" t="s">
        <v>111</v>
      </c>
      <c r="E18" s="18">
        <v>1</v>
      </c>
      <c r="F18" s="18">
        <v>1</v>
      </c>
      <c r="G18" s="19">
        <v>4</v>
      </c>
      <c r="H18" s="20" t="s">
        <v>112</v>
      </c>
      <c r="I18" s="74">
        <v>3.4285714285714284</v>
      </c>
      <c r="J18" s="74">
        <v>0.5714285714285714</v>
      </c>
      <c r="K18" s="74">
        <v>0.8571428571428571</v>
      </c>
      <c r="L18" s="74">
        <v>0</v>
      </c>
      <c r="M18" s="74">
        <v>0.8571428571428571</v>
      </c>
      <c r="N18" s="74">
        <v>5.7142857142857135</v>
      </c>
      <c r="O18" s="60">
        <v>2</v>
      </c>
      <c r="P18" s="58">
        <f>N18/N17</f>
        <v>0.95238095238095222</v>
      </c>
      <c r="Q18" s="40"/>
    </row>
    <row r="19" spans="1:45" ht="22.8">
      <c r="A19" s="43"/>
      <c r="B19" s="44"/>
      <c r="C19" s="44"/>
      <c r="D19" s="45"/>
      <c r="E19" s="46"/>
      <c r="F19" s="47"/>
      <c r="G19" s="48">
        <v>18</v>
      </c>
      <c r="H19" s="44"/>
      <c r="I19" s="49"/>
      <c r="J19" s="49"/>
      <c r="K19" s="49"/>
      <c r="L19" s="49"/>
      <c r="M19" s="49"/>
      <c r="N19" s="49"/>
      <c r="O19" s="50"/>
      <c r="P19" s="50"/>
      <c r="Q19" s="50"/>
    </row>
    <row r="20" spans="1:45" ht="22.8">
      <c r="B20" s="51" t="s">
        <v>2</v>
      </c>
      <c r="C20" s="51"/>
      <c r="D20" s="52" t="s">
        <v>1</v>
      </c>
      <c r="E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22.8">
      <c r="B21" s="51"/>
      <c r="C21" s="51"/>
      <c r="D21" s="52" t="s">
        <v>3</v>
      </c>
      <c r="E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ht="22.8">
      <c r="B22" s="51"/>
      <c r="C22" s="51"/>
      <c r="D22" s="52" t="s">
        <v>189</v>
      </c>
      <c r="E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22.8">
      <c r="B23" s="51"/>
      <c r="C23" s="51"/>
      <c r="D23" s="52" t="s">
        <v>191</v>
      </c>
      <c r="E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ht="22.8">
      <c r="B24" s="51"/>
      <c r="C24" s="51"/>
      <c r="E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ht="22.8">
      <c r="B25" s="51" t="s">
        <v>154</v>
      </c>
      <c r="C25" s="51"/>
      <c r="D25" s="52" t="s">
        <v>188</v>
      </c>
      <c r="E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ht="22.8">
      <c r="B26" s="54" t="s">
        <v>146</v>
      </c>
      <c r="C26" s="54"/>
      <c r="D26" s="55" t="s">
        <v>187</v>
      </c>
      <c r="E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22.8">
      <c r="B27" s="51" t="s">
        <v>317</v>
      </c>
      <c r="C27" s="51"/>
      <c r="D27" s="56" t="s">
        <v>147</v>
      </c>
      <c r="E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22.8">
      <c r="B28" s="53" t="s">
        <v>318</v>
      </c>
      <c r="C28" s="53"/>
      <c r="D28" s="57" t="s">
        <v>148</v>
      </c>
      <c r="E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sheetData>
  <mergeCells count="32">
    <mergeCell ref="C14:C16"/>
    <mergeCell ref="E14:E16"/>
    <mergeCell ref="F14:F16"/>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A1:Q1"/>
    <mergeCell ref="A2:Q2"/>
    <mergeCell ref="A3:Q3"/>
    <mergeCell ref="A4:Q4"/>
    <mergeCell ref="A5:B5"/>
    <mergeCell ref="C5:O5"/>
    <mergeCell ref="A6:B6"/>
    <mergeCell ref="C6:O6"/>
    <mergeCell ref="A7:B7"/>
    <mergeCell ref="C7:O7"/>
    <mergeCell ref="A8:B8"/>
    <mergeCell ref="C8:O8"/>
  </mergeCells>
  <phoneticPr fontId="19" type="noConversion"/>
  <pageMargins left="0.33" right="0.26" top="0.56999999999999995" bottom="0.51" header="0.31496062992125984" footer="0.31496062992125984"/>
  <pageSetup paperSize="9" scale="37" fitToHeight="2" orientation="landscape"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1:AS35"/>
  <sheetViews>
    <sheetView zoomScale="50" zoomScaleNormal="50" workbookViewId="0">
      <selection activeCell="B19" sqref="B19"/>
    </sheetView>
  </sheetViews>
  <sheetFormatPr defaultColWidth="8.88671875" defaultRowHeight="18"/>
  <cols>
    <col min="1" max="1" width="6.33203125" style="1" customWidth="1"/>
    <col min="2" max="2" width="52.5546875" style="7" bestFit="1" customWidth="1"/>
    <col min="3" max="3" width="52.5546875" style="7" customWidth="1"/>
    <col min="4" max="4" width="83.33203125" style="1" customWidth="1"/>
    <col min="5" max="5" width="9.6640625" style="8" customWidth="1"/>
    <col min="6" max="7" width="8.88671875" style="1" customWidth="1"/>
    <col min="8" max="8" width="27.6640625" style="7" customWidth="1"/>
    <col min="9" max="13" width="15.6640625" style="9" customWidth="1"/>
    <col min="14" max="14" width="9" style="39" bestFit="1" customWidth="1"/>
    <col min="15" max="15" width="8.88671875" style="6" customWidth="1"/>
    <col min="16" max="17" width="16.5546875" style="6" customWidth="1"/>
    <col min="18" max="18" width="8.88671875" style="6" customWidth="1"/>
    <col min="19" max="19" width="23.88671875" style="6" bestFit="1" customWidth="1"/>
    <col min="20" max="20" width="18" style="6" bestFit="1" customWidth="1"/>
    <col min="21" max="21" width="17" style="6" bestFit="1" customWidth="1"/>
    <col min="22" max="22" width="17.109375" style="6" bestFit="1" customWidth="1"/>
    <col min="23" max="23" width="10.44140625" style="6" bestFit="1" customWidth="1"/>
    <col min="24" max="45" width="8.88671875" style="6" customWidth="1"/>
    <col min="46" max="16384" width="8.88671875" style="1"/>
  </cols>
  <sheetData>
    <row r="1" spans="1:45" ht="27" customHeight="1">
      <c r="A1" s="85" t="s">
        <v>237</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85" t="s">
        <v>118</v>
      </c>
      <c r="B2" s="85"/>
      <c r="C2" s="85"/>
      <c r="D2" s="85"/>
      <c r="E2" s="85"/>
      <c r="F2" s="85"/>
      <c r="G2" s="85"/>
      <c r="H2" s="85"/>
      <c r="I2" s="85"/>
      <c r="J2" s="85"/>
      <c r="K2" s="85"/>
      <c r="L2" s="85"/>
      <c r="M2" s="85"/>
      <c r="N2" s="85"/>
      <c r="O2" s="85"/>
      <c r="P2" s="85"/>
      <c r="Q2" s="8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85" t="s">
        <v>321</v>
      </c>
      <c r="B3" s="85"/>
      <c r="C3" s="85"/>
      <c r="D3" s="85"/>
      <c r="E3" s="85"/>
      <c r="F3" s="85"/>
      <c r="G3" s="85"/>
      <c r="H3" s="85"/>
      <c r="I3" s="85"/>
      <c r="J3" s="85"/>
      <c r="K3" s="85"/>
      <c r="L3" s="85"/>
      <c r="M3" s="85"/>
      <c r="N3" s="85"/>
      <c r="O3" s="85"/>
      <c r="P3" s="85"/>
      <c r="Q3" s="8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85" t="s">
        <v>119</v>
      </c>
      <c r="B4" s="85"/>
      <c r="C4" s="85"/>
      <c r="D4" s="85"/>
      <c r="E4" s="85"/>
      <c r="F4" s="85"/>
      <c r="G4" s="85"/>
      <c r="H4" s="85"/>
      <c r="I4" s="85"/>
      <c r="J4" s="85"/>
      <c r="K4" s="85"/>
      <c r="L4" s="85"/>
      <c r="M4" s="85"/>
      <c r="N4" s="85"/>
      <c r="O4" s="85"/>
      <c r="P4" s="85"/>
      <c r="Q4" s="8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3" t="s">
        <v>120</v>
      </c>
      <c r="B5" s="83"/>
      <c r="C5" s="92" t="s">
        <v>121</v>
      </c>
      <c r="D5" s="92"/>
      <c r="E5" s="92"/>
      <c r="F5" s="92"/>
      <c r="G5" s="92"/>
      <c r="H5" s="92"/>
      <c r="I5" s="92"/>
      <c r="J5" s="92"/>
      <c r="K5" s="92"/>
      <c r="L5" s="92"/>
      <c r="M5" s="92"/>
      <c r="N5" s="92"/>
      <c r="O5" s="9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8">
      <c r="A6" s="83" t="s">
        <v>122</v>
      </c>
      <c r="B6" s="83"/>
      <c r="C6" s="100" t="s">
        <v>123</v>
      </c>
      <c r="D6" s="100"/>
      <c r="E6" s="100"/>
      <c r="F6" s="100"/>
      <c r="G6" s="100"/>
      <c r="H6" s="100"/>
      <c r="I6" s="100"/>
      <c r="J6" s="100"/>
      <c r="K6" s="100"/>
      <c r="L6" s="100"/>
      <c r="M6" s="100"/>
      <c r="N6" s="100"/>
      <c r="O6" s="10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8">
      <c r="A7" s="83" t="s">
        <v>124</v>
      </c>
      <c r="B7" s="83"/>
      <c r="C7" s="100" t="s">
        <v>133</v>
      </c>
      <c r="D7" s="100"/>
      <c r="E7" s="100"/>
      <c r="F7" s="100"/>
      <c r="G7" s="100"/>
      <c r="H7" s="100"/>
      <c r="I7" s="100"/>
      <c r="J7" s="100"/>
      <c r="K7" s="100"/>
      <c r="L7" s="100"/>
      <c r="M7" s="100"/>
      <c r="N7" s="100"/>
      <c r="O7" s="10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8">
      <c r="A8" s="83" t="s">
        <v>125</v>
      </c>
      <c r="B8" s="83"/>
      <c r="C8" s="100" t="s">
        <v>126</v>
      </c>
      <c r="D8" s="100"/>
      <c r="E8" s="100"/>
      <c r="F8" s="100"/>
      <c r="G8" s="100"/>
      <c r="H8" s="100"/>
      <c r="I8" s="100"/>
      <c r="J8" s="100"/>
      <c r="K8" s="100"/>
      <c r="L8" s="100"/>
      <c r="M8" s="100"/>
      <c r="N8" s="100"/>
      <c r="O8" s="10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99"/>
      <c r="B9" s="99"/>
      <c r="C9" s="99"/>
      <c r="D9" s="99"/>
      <c r="E9" s="99"/>
      <c r="F9" s="99"/>
      <c r="G9" s="99"/>
      <c r="H9" s="99"/>
      <c r="I9" s="99"/>
      <c r="J9" s="99"/>
      <c r="K9" s="99"/>
      <c r="L9" s="99"/>
      <c r="M9" s="99"/>
      <c r="N9" s="99"/>
      <c r="O9" s="99"/>
      <c r="P9" s="99"/>
      <c r="Q9" s="99"/>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91" t="s">
        <v>138</v>
      </c>
      <c r="B10" s="91"/>
      <c r="C10" s="91"/>
      <c r="D10" s="91"/>
      <c r="E10" s="91"/>
      <c r="F10" s="91"/>
      <c r="G10" s="91"/>
      <c r="H10" s="91"/>
      <c r="I10" s="91"/>
      <c r="J10" s="91"/>
      <c r="K10" s="91"/>
      <c r="L10" s="91"/>
      <c r="M10" s="91"/>
      <c r="N10" s="91"/>
      <c r="O10" s="91"/>
      <c r="P10" s="91"/>
      <c r="Q10" s="9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91"/>
      <c r="B11" s="91"/>
      <c r="C11" s="91"/>
      <c r="D11" s="91"/>
      <c r="E11" s="91"/>
      <c r="F11" s="91"/>
      <c r="G11" s="91"/>
      <c r="H11" s="91"/>
      <c r="I11" s="91"/>
      <c r="J11" s="91"/>
      <c r="K11" s="91"/>
      <c r="L11" s="91"/>
      <c r="M11" s="91"/>
      <c r="N11" s="91"/>
      <c r="O11" s="91"/>
      <c r="P11" s="91"/>
      <c r="Q11" s="9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92" t="s">
        <v>303</v>
      </c>
      <c r="C12" s="92"/>
      <c r="D12" s="61" t="s">
        <v>228</v>
      </c>
      <c r="E12" s="93" t="s">
        <v>263</v>
      </c>
      <c r="F12" s="93"/>
      <c r="G12" s="93"/>
      <c r="H12" s="93"/>
      <c r="I12" s="93"/>
      <c r="J12" s="93"/>
      <c r="K12" s="93"/>
      <c r="L12" s="93"/>
      <c r="M12" s="93"/>
      <c r="N12" s="2"/>
      <c r="O12" s="94" t="s">
        <v>127</v>
      </c>
      <c r="P12" s="94"/>
      <c r="Q12" s="94"/>
    </row>
    <row r="13" spans="1:45" s="4" customFormat="1" ht="10.5" customHeight="1">
      <c r="A13" s="96"/>
      <c r="B13" s="96"/>
      <c r="C13" s="96"/>
      <c r="D13" s="96"/>
      <c r="E13" s="96"/>
      <c r="F13" s="96"/>
      <c r="G13" s="96"/>
      <c r="H13" s="96"/>
      <c r="I13" s="96"/>
      <c r="J13" s="96"/>
      <c r="K13" s="96"/>
      <c r="L13" s="96"/>
      <c r="M13" s="96"/>
      <c r="N13" s="96"/>
      <c r="O13" s="96"/>
      <c r="P13" s="96"/>
      <c r="Q13" s="96"/>
      <c r="S13" s="1"/>
    </row>
    <row r="14" spans="1:45" s="5" customFormat="1">
      <c r="A14" s="90" t="s">
        <v>297</v>
      </c>
      <c r="B14" s="90" t="s">
        <v>298</v>
      </c>
      <c r="C14" s="95" t="s">
        <v>299</v>
      </c>
      <c r="D14" s="38" t="s">
        <v>128</v>
      </c>
      <c r="E14" s="90" t="s">
        <v>300</v>
      </c>
      <c r="F14" s="90" t="s">
        <v>304</v>
      </c>
      <c r="G14" s="90" t="s">
        <v>301</v>
      </c>
      <c r="H14" s="90" t="s">
        <v>302</v>
      </c>
      <c r="I14" s="97" t="s">
        <v>305</v>
      </c>
      <c r="J14" s="97"/>
      <c r="K14" s="97"/>
      <c r="L14" s="97"/>
      <c r="M14" s="97"/>
      <c r="N14" s="98" t="s">
        <v>306</v>
      </c>
      <c r="O14" s="90" t="s">
        <v>340</v>
      </c>
      <c r="P14" s="90" t="s">
        <v>129</v>
      </c>
      <c r="Q14" s="90" t="s">
        <v>130</v>
      </c>
      <c r="S14" s="1"/>
    </row>
    <row r="15" spans="1:45" s="5" customFormat="1">
      <c r="A15" s="90"/>
      <c r="B15" s="90"/>
      <c r="C15" s="95"/>
      <c r="D15" s="95" t="s">
        <v>131</v>
      </c>
      <c r="E15" s="90"/>
      <c r="F15" s="90"/>
      <c r="G15" s="90"/>
      <c r="H15" s="90"/>
      <c r="I15" s="15" t="s">
        <v>307</v>
      </c>
      <c r="J15" s="15" t="s">
        <v>308</v>
      </c>
      <c r="K15" s="15" t="s">
        <v>309</v>
      </c>
      <c r="L15" s="15" t="s">
        <v>310</v>
      </c>
      <c r="M15" s="15" t="s">
        <v>311</v>
      </c>
      <c r="N15" s="98"/>
      <c r="O15" s="90"/>
      <c r="P15" s="90"/>
      <c r="Q15" s="90"/>
      <c r="S15" s="1"/>
    </row>
    <row r="16" spans="1:45" s="5" customFormat="1">
      <c r="A16" s="90"/>
      <c r="B16" s="90"/>
      <c r="C16" s="95"/>
      <c r="D16" s="95"/>
      <c r="E16" s="90"/>
      <c r="F16" s="90"/>
      <c r="G16" s="90"/>
      <c r="H16" s="90"/>
      <c r="I16" s="42" t="s">
        <v>312</v>
      </c>
      <c r="J16" s="15" t="s">
        <v>313</v>
      </c>
      <c r="K16" s="15" t="s">
        <v>314</v>
      </c>
      <c r="L16" s="15" t="s">
        <v>315</v>
      </c>
      <c r="M16" s="42" t="s">
        <v>316</v>
      </c>
      <c r="N16" s="98"/>
      <c r="O16" s="90"/>
      <c r="P16" s="90"/>
      <c r="Q16" s="90"/>
      <c r="S16" s="1"/>
    </row>
    <row r="17" spans="1:45" ht="81" customHeight="1">
      <c r="A17" s="10">
        <v>1</v>
      </c>
      <c r="B17" s="16" t="s">
        <v>506</v>
      </c>
      <c r="C17" s="17" t="s">
        <v>179</v>
      </c>
      <c r="D17" s="20" t="s">
        <v>507</v>
      </c>
      <c r="E17" s="18">
        <v>2</v>
      </c>
      <c r="F17" s="18">
        <v>2</v>
      </c>
      <c r="G17" s="19">
        <v>6</v>
      </c>
      <c r="H17" s="21" t="s">
        <v>508</v>
      </c>
      <c r="I17" s="74">
        <v>8.5</v>
      </c>
      <c r="J17" s="74">
        <v>0</v>
      </c>
      <c r="K17" s="74">
        <v>1.1666666666666667</v>
      </c>
      <c r="L17" s="74">
        <v>0.16666666666666666</v>
      </c>
      <c r="M17" s="74">
        <v>2.5</v>
      </c>
      <c r="N17" s="74">
        <v>12.333333333333332</v>
      </c>
      <c r="O17" s="60">
        <v>1</v>
      </c>
      <c r="P17" s="58">
        <f>N17/$N$17</f>
        <v>1</v>
      </c>
      <c r="Q17" s="41"/>
    </row>
    <row r="18" spans="1:45" ht="95.25" customHeight="1">
      <c r="A18" s="10">
        <v>2</v>
      </c>
      <c r="B18" s="16" t="s">
        <v>495</v>
      </c>
      <c r="C18" s="17" t="s">
        <v>496</v>
      </c>
      <c r="D18" s="20" t="s">
        <v>497</v>
      </c>
      <c r="E18" s="18">
        <v>1</v>
      </c>
      <c r="F18" s="18">
        <v>1</v>
      </c>
      <c r="G18" s="19">
        <v>7</v>
      </c>
      <c r="H18" s="20" t="s">
        <v>498</v>
      </c>
      <c r="I18" s="74">
        <v>5.3333333333333304</v>
      </c>
      <c r="J18" s="74">
        <v>0</v>
      </c>
      <c r="K18" s="74">
        <v>0.83333333333333337</v>
      </c>
      <c r="L18" s="74">
        <v>0.16666666666666666</v>
      </c>
      <c r="M18" s="74">
        <v>1.5833333333333333</v>
      </c>
      <c r="N18" s="74">
        <v>7.9166666666666696</v>
      </c>
      <c r="O18" s="60">
        <v>2</v>
      </c>
      <c r="P18" s="58">
        <f t="shared" ref="P18:P24" si="0">N18/$N$17</f>
        <v>0.64189189189189222</v>
      </c>
      <c r="Q18" s="41"/>
    </row>
    <row r="19" spans="1:45" ht="163.5" customHeight="1">
      <c r="A19" s="10">
        <v>3</v>
      </c>
      <c r="B19" s="16" t="s">
        <v>499</v>
      </c>
      <c r="C19" s="17" t="s">
        <v>500</v>
      </c>
      <c r="D19" s="20" t="s">
        <v>501</v>
      </c>
      <c r="E19" s="18" t="s">
        <v>415</v>
      </c>
      <c r="F19" s="18">
        <v>1</v>
      </c>
      <c r="G19" s="19">
        <v>14</v>
      </c>
      <c r="H19" s="20" t="s">
        <v>502</v>
      </c>
      <c r="I19" s="74">
        <v>4.333333333333333</v>
      </c>
      <c r="J19" s="74">
        <v>0</v>
      </c>
      <c r="K19" s="74">
        <v>0.83333333333333337</v>
      </c>
      <c r="L19" s="74">
        <v>0.16666666666666666</v>
      </c>
      <c r="M19" s="74">
        <v>1.5833333333333333</v>
      </c>
      <c r="N19" s="74">
        <v>6.9166666666666661</v>
      </c>
      <c r="O19" s="60">
        <v>3</v>
      </c>
      <c r="P19" s="58">
        <f t="shared" si="0"/>
        <v>0.56081081081081086</v>
      </c>
      <c r="Q19" s="41"/>
      <c r="S19" s="1"/>
    </row>
    <row r="20" spans="1:45" ht="99.75" customHeight="1">
      <c r="A20" s="10">
        <v>4</v>
      </c>
      <c r="B20" s="16" t="s">
        <v>503</v>
      </c>
      <c r="C20" s="17" t="s">
        <v>172</v>
      </c>
      <c r="D20" s="20" t="s">
        <v>504</v>
      </c>
      <c r="E20" s="18" t="s">
        <v>415</v>
      </c>
      <c r="F20" s="18">
        <v>1</v>
      </c>
      <c r="G20" s="19">
        <v>8</v>
      </c>
      <c r="H20" s="20" t="s">
        <v>505</v>
      </c>
      <c r="I20" s="74">
        <v>2.8333333333333335</v>
      </c>
      <c r="J20" s="74">
        <v>0</v>
      </c>
      <c r="K20" s="74">
        <v>-0.16666666666666666</v>
      </c>
      <c r="L20" s="74">
        <v>0.66666666666666663</v>
      </c>
      <c r="M20" s="74">
        <v>1.6666666666666667</v>
      </c>
      <c r="N20" s="74">
        <v>5</v>
      </c>
      <c r="O20" s="41">
        <v>4</v>
      </c>
      <c r="P20" s="58">
        <f t="shared" si="0"/>
        <v>0.40540540540540543</v>
      </c>
      <c r="Q20" s="41"/>
    </row>
    <row r="21" spans="1:45" ht="147" customHeight="1">
      <c r="A21" s="10">
        <v>5</v>
      </c>
      <c r="B21" s="16" t="s">
        <v>512</v>
      </c>
      <c r="C21" s="17" t="s">
        <v>173</v>
      </c>
      <c r="D21" s="37" t="s">
        <v>513</v>
      </c>
      <c r="E21" s="10">
        <v>1</v>
      </c>
      <c r="F21" s="10" t="s">
        <v>420</v>
      </c>
      <c r="G21" s="19">
        <v>12</v>
      </c>
      <c r="H21" s="20" t="s">
        <v>514</v>
      </c>
      <c r="I21" s="74">
        <v>1.8333333333333333</v>
      </c>
      <c r="J21" s="74">
        <v>0</v>
      </c>
      <c r="K21" s="74">
        <v>-1.1666666666666667</v>
      </c>
      <c r="L21" s="74">
        <v>0</v>
      </c>
      <c r="M21" s="74">
        <v>0.5</v>
      </c>
      <c r="N21" s="74">
        <v>1.2</v>
      </c>
      <c r="O21" s="41">
        <v>5</v>
      </c>
      <c r="P21" s="58">
        <f t="shared" si="0"/>
        <v>9.7297297297297303E-2</v>
      </c>
      <c r="Q21" s="41"/>
    </row>
    <row r="22" spans="1:45" ht="105" customHeight="1">
      <c r="A22" s="10">
        <v>6</v>
      </c>
      <c r="B22" s="16" t="s">
        <v>509</v>
      </c>
      <c r="C22" s="17" t="s">
        <v>134</v>
      </c>
      <c r="D22" s="20" t="s">
        <v>510</v>
      </c>
      <c r="E22" s="18">
        <v>1</v>
      </c>
      <c r="F22" s="18" t="s">
        <v>420</v>
      </c>
      <c r="G22" s="19">
        <v>8</v>
      </c>
      <c r="H22" s="21" t="s">
        <v>511</v>
      </c>
      <c r="I22" s="74">
        <v>1</v>
      </c>
      <c r="J22" s="74">
        <v>0</v>
      </c>
      <c r="K22" s="74">
        <v>0</v>
      </c>
      <c r="L22" s="74">
        <v>0</v>
      </c>
      <c r="M22" s="74">
        <v>0.1</v>
      </c>
      <c r="N22" s="74">
        <v>1.1000000000000001</v>
      </c>
      <c r="O22" s="41">
        <v>6</v>
      </c>
      <c r="P22" s="58">
        <f t="shared" si="0"/>
        <v>8.9189189189189208E-2</v>
      </c>
      <c r="Q22" s="41"/>
    </row>
    <row r="23" spans="1:45" ht="105" customHeight="1">
      <c r="A23" s="10">
        <v>7</v>
      </c>
      <c r="B23" s="16" t="s">
        <v>253</v>
      </c>
      <c r="C23" s="17" t="s">
        <v>254</v>
      </c>
      <c r="D23" s="20" t="s">
        <v>510</v>
      </c>
      <c r="E23" s="18">
        <v>1</v>
      </c>
      <c r="F23" s="18" t="s">
        <v>420</v>
      </c>
      <c r="G23" s="19">
        <v>9</v>
      </c>
      <c r="H23" s="21" t="s">
        <v>255</v>
      </c>
      <c r="I23" s="74">
        <v>1</v>
      </c>
      <c r="J23" s="74">
        <v>0</v>
      </c>
      <c r="K23" s="74">
        <v>0</v>
      </c>
      <c r="L23" s="74">
        <v>0</v>
      </c>
      <c r="M23" s="74">
        <v>0</v>
      </c>
      <c r="N23" s="74">
        <v>1</v>
      </c>
      <c r="O23" s="41">
        <v>7</v>
      </c>
      <c r="P23" s="58">
        <f t="shared" si="0"/>
        <v>8.1081081081081086E-2</v>
      </c>
      <c r="Q23" s="41"/>
    </row>
    <row r="24" spans="1:45" ht="105" customHeight="1">
      <c r="A24" s="10">
        <v>8</v>
      </c>
      <c r="B24" s="16" t="s">
        <v>256</v>
      </c>
      <c r="C24" s="17" t="s">
        <v>257</v>
      </c>
      <c r="D24" s="20" t="s">
        <v>510</v>
      </c>
      <c r="E24" s="18">
        <v>1</v>
      </c>
      <c r="F24" s="18" t="s">
        <v>420</v>
      </c>
      <c r="G24" s="19">
        <v>9</v>
      </c>
      <c r="H24" s="21" t="s">
        <v>258</v>
      </c>
      <c r="I24" s="74">
        <v>1</v>
      </c>
      <c r="J24" s="74">
        <v>0</v>
      </c>
      <c r="K24" s="74">
        <v>0</v>
      </c>
      <c r="L24" s="74">
        <v>-0.2</v>
      </c>
      <c r="M24" s="74">
        <v>0</v>
      </c>
      <c r="N24" s="74">
        <v>0.8</v>
      </c>
      <c r="O24" s="41">
        <v>8</v>
      </c>
      <c r="P24" s="58">
        <f t="shared" si="0"/>
        <v>6.4864864864864868E-2</v>
      </c>
      <c r="Q24" s="41"/>
    </row>
    <row r="25" spans="1:45" ht="105" customHeight="1">
      <c r="A25" s="10">
        <v>9</v>
      </c>
      <c r="B25" s="16" t="s">
        <v>259</v>
      </c>
      <c r="C25" s="17" t="s">
        <v>260</v>
      </c>
      <c r="D25" s="20" t="s">
        <v>261</v>
      </c>
      <c r="E25" s="18">
        <v>1</v>
      </c>
      <c r="F25" s="18" t="s">
        <v>420</v>
      </c>
      <c r="G25" s="19">
        <v>9</v>
      </c>
      <c r="H25" s="21" t="s">
        <v>262</v>
      </c>
      <c r="I25" s="74">
        <v>1</v>
      </c>
      <c r="J25" s="74">
        <v>0</v>
      </c>
      <c r="K25" s="74">
        <v>0</v>
      </c>
      <c r="L25" s="74">
        <v>-0.4</v>
      </c>
      <c r="M25" s="74">
        <v>0</v>
      </c>
      <c r="N25" s="74">
        <v>0.6</v>
      </c>
      <c r="O25" s="41">
        <v>9</v>
      </c>
      <c r="P25" s="58">
        <f>N25/$N$17</f>
        <v>4.8648648648648651E-2</v>
      </c>
      <c r="Q25" s="41"/>
    </row>
    <row r="26" spans="1:45" ht="22.8">
      <c r="A26" s="43"/>
      <c r="B26" s="44"/>
      <c r="C26" s="44"/>
      <c r="D26" s="45"/>
      <c r="E26" s="46"/>
      <c r="F26" s="47"/>
      <c r="G26" s="48">
        <v>82</v>
      </c>
      <c r="H26" s="44"/>
      <c r="I26" s="49"/>
      <c r="J26" s="49"/>
      <c r="K26" s="49"/>
      <c r="L26" s="49"/>
      <c r="M26" s="49"/>
      <c r="N26" s="49"/>
      <c r="O26" s="50"/>
      <c r="P26" s="50"/>
      <c r="Q26" s="50"/>
    </row>
    <row r="27" spans="1:45" ht="22.8">
      <c r="B27" s="51" t="s">
        <v>2</v>
      </c>
      <c r="C27" s="51"/>
      <c r="D27" s="52" t="s">
        <v>176</v>
      </c>
      <c r="E27" s="1"/>
      <c r="G27" s="6"/>
      <c r="I27" s="49"/>
      <c r="J27" s="49"/>
      <c r="K27" s="49"/>
      <c r="L27" s="49"/>
      <c r="M27" s="49"/>
      <c r="N27" s="49"/>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22.8">
      <c r="B28" s="51"/>
      <c r="C28" s="51"/>
      <c r="D28" s="53" t="s">
        <v>177</v>
      </c>
      <c r="E28" s="1"/>
      <c r="I28" s="49"/>
      <c r="J28" s="49"/>
      <c r="K28" s="49"/>
      <c r="L28" s="49"/>
      <c r="M28" s="49"/>
      <c r="N28" s="49"/>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2.8">
      <c r="B29" s="51"/>
      <c r="C29" s="51"/>
      <c r="D29" s="52" t="s">
        <v>178</v>
      </c>
      <c r="E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22.8">
      <c r="B30" s="51"/>
      <c r="C30" s="51"/>
      <c r="D30" s="52" t="s">
        <v>174</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22.8">
      <c r="B31" s="51"/>
      <c r="C31" s="51"/>
      <c r="D31" s="52"/>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22.8">
      <c r="B32" s="51" t="s">
        <v>154</v>
      </c>
      <c r="C32" s="51"/>
      <c r="D32" s="52" t="s">
        <v>223</v>
      </c>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8">
      <c r="B33" s="54" t="s">
        <v>146</v>
      </c>
      <c r="C33" s="54"/>
      <c r="D33" s="55" t="s">
        <v>175</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8">
      <c r="B34" s="51" t="s">
        <v>317</v>
      </c>
      <c r="C34" s="51"/>
      <c r="D34" s="56" t="s">
        <v>147</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2.8">
      <c r="B35" s="53" t="s">
        <v>318</v>
      </c>
      <c r="C35" s="53"/>
      <c r="D35" s="57" t="s">
        <v>148</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sheetData>
  <mergeCells count="32">
    <mergeCell ref="C14:C16"/>
    <mergeCell ref="E14:E16"/>
    <mergeCell ref="F14:F16"/>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A7:B7"/>
    <mergeCell ref="C7:O7"/>
    <mergeCell ref="A8:B8"/>
    <mergeCell ref="C8:O8"/>
    <mergeCell ref="A1:Q1"/>
    <mergeCell ref="A2:Q2"/>
    <mergeCell ref="A3:Q3"/>
    <mergeCell ref="A4:Q4"/>
    <mergeCell ref="A5:B5"/>
    <mergeCell ref="C5:O5"/>
    <mergeCell ref="A6:B6"/>
    <mergeCell ref="C6:O6"/>
  </mergeCells>
  <phoneticPr fontId="19" type="noConversion"/>
  <pageMargins left="0.26" right="0.28000000000000003" top="0.17" bottom="0.22" header="0.31496062992125984" footer="0.31496062992125984"/>
  <pageSetup paperSize="9" scale="37" orientation="landscape" horizontalDpi="180" verticalDpi="180" r:id="rId1"/>
</worksheet>
</file>

<file path=xl/worksheets/sheet8.xml><?xml version="1.0" encoding="utf-8"?>
<worksheet xmlns="http://schemas.openxmlformats.org/spreadsheetml/2006/main" xmlns:r="http://schemas.openxmlformats.org/officeDocument/2006/relationships">
  <sheetPr>
    <pageSetUpPr fitToPage="1"/>
  </sheetPr>
  <dimension ref="A1:AS36"/>
  <sheetViews>
    <sheetView zoomScale="50" zoomScaleNormal="50" workbookViewId="0">
      <selection sqref="A1:Q1"/>
    </sheetView>
  </sheetViews>
  <sheetFormatPr defaultColWidth="8.88671875" defaultRowHeight="18"/>
  <cols>
    <col min="1" max="1" width="6.33203125" style="1" customWidth="1"/>
    <col min="2" max="2" width="52.5546875" style="7" bestFit="1" customWidth="1"/>
    <col min="3" max="3" width="52.5546875" style="7" customWidth="1"/>
    <col min="4" max="4" width="83.33203125" style="1" customWidth="1"/>
    <col min="5" max="5" width="9.6640625" style="8" customWidth="1"/>
    <col min="6" max="7" width="8.88671875" style="1" customWidth="1"/>
    <col min="8" max="8" width="27.6640625" style="7" customWidth="1"/>
    <col min="9" max="13" width="15.6640625" style="9" customWidth="1"/>
    <col min="14" max="14" width="9" style="39" bestFit="1" customWidth="1"/>
    <col min="15" max="15" width="14" style="6" customWidth="1"/>
    <col min="16" max="17" width="16.5546875" style="6" customWidth="1"/>
    <col min="18" max="18" width="8.88671875" style="6" customWidth="1"/>
    <col min="19" max="19" width="23.88671875" style="6" bestFit="1" customWidth="1"/>
    <col min="20" max="20" width="18" style="6" bestFit="1" customWidth="1"/>
    <col min="21" max="21" width="17" style="6" bestFit="1" customWidth="1"/>
    <col min="22" max="22" width="17.109375" style="6" bestFit="1" customWidth="1"/>
    <col min="23" max="23" width="10.44140625" style="6" bestFit="1" customWidth="1"/>
    <col min="24" max="45" width="8.88671875" style="6" customWidth="1"/>
    <col min="46" max="16384" width="8.88671875" style="1"/>
  </cols>
  <sheetData>
    <row r="1" spans="1:45" ht="27" customHeight="1">
      <c r="A1" s="85" t="s">
        <v>237</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85" t="s">
        <v>118</v>
      </c>
      <c r="B2" s="85"/>
      <c r="C2" s="85"/>
      <c r="D2" s="85"/>
      <c r="E2" s="85"/>
      <c r="F2" s="85"/>
      <c r="G2" s="85"/>
      <c r="H2" s="85"/>
      <c r="I2" s="85"/>
      <c r="J2" s="85"/>
      <c r="K2" s="85"/>
      <c r="L2" s="85"/>
      <c r="M2" s="85"/>
      <c r="N2" s="85"/>
      <c r="O2" s="85"/>
      <c r="P2" s="85"/>
      <c r="Q2" s="8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85" t="s">
        <v>321</v>
      </c>
      <c r="B3" s="85"/>
      <c r="C3" s="85"/>
      <c r="D3" s="85"/>
      <c r="E3" s="85"/>
      <c r="F3" s="85"/>
      <c r="G3" s="85"/>
      <c r="H3" s="85"/>
      <c r="I3" s="85"/>
      <c r="J3" s="85"/>
      <c r="K3" s="85"/>
      <c r="L3" s="85"/>
      <c r="M3" s="85"/>
      <c r="N3" s="85"/>
      <c r="O3" s="85"/>
      <c r="P3" s="85"/>
      <c r="Q3" s="8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85" t="s">
        <v>119</v>
      </c>
      <c r="B4" s="85"/>
      <c r="C4" s="85"/>
      <c r="D4" s="85"/>
      <c r="E4" s="85"/>
      <c r="F4" s="85"/>
      <c r="G4" s="85"/>
      <c r="H4" s="85"/>
      <c r="I4" s="85"/>
      <c r="J4" s="85"/>
      <c r="K4" s="85"/>
      <c r="L4" s="85"/>
      <c r="M4" s="85"/>
      <c r="N4" s="85"/>
      <c r="O4" s="85"/>
      <c r="P4" s="85"/>
      <c r="Q4" s="8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3" t="s">
        <v>120</v>
      </c>
      <c r="B5" s="83"/>
      <c r="C5" s="92" t="s">
        <v>121</v>
      </c>
      <c r="D5" s="92"/>
      <c r="E5" s="92"/>
      <c r="F5" s="92"/>
      <c r="G5" s="92"/>
      <c r="H5" s="92"/>
      <c r="I5" s="92"/>
      <c r="J5" s="92"/>
      <c r="K5" s="92"/>
      <c r="L5" s="92"/>
      <c r="M5" s="92"/>
      <c r="N5" s="92"/>
      <c r="O5" s="9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8">
      <c r="A6" s="83" t="s">
        <v>122</v>
      </c>
      <c r="B6" s="83"/>
      <c r="C6" s="100" t="s">
        <v>123</v>
      </c>
      <c r="D6" s="100"/>
      <c r="E6" s="100"/>
      <c r="F6" s="100"/>
      <c r="G6" s="100"/>
      <c r="H6" s="100"/>
      <c r="I6" s="100"/>
      <c r="J6" s="100"/>
      <c r="K6" s="100"/>
      <c r="L6" s="100"/>
      <c r="M6" s="100"/>
      <c r="N6" s="100"/>
      <c r="O6" s="10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8">
      <c r="A7" s="83" t="s">
        <v>124</v>
      </c>
      <c r="B7" s="83"/>
      <c r="C7" s="100" t="s">
        <v>135</v>
      </c>
      <c r="D7" s="100"/>
      <c r="E7" s="100"/>
      <c r="F7" s="100"/>
      <c r="G7" s="100"/>
      <c r="H7" s="100"/>
      <c r="I7" s="100"/>
      <c r="J7" s="100"/>
      <c r="K7" s="100"/>
      <c r="L7" s="100"/>
      <c r="M7" s="100"/>
      <c r="N7" s="100"/>
      <c r="O7" s="10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8">
      <c r="A8" s="83" t="s">
        <v>125</v>
      </c>
      <c r="B8" s="83"/>
      <c r="C8" s="100" t="s">
        <v>126</v>
      </c>
      <c r="D8" s="100"/>
      <c r="E8" s="100"/>
      <c r="F8" s="100"/>
      <c r="G8" s="100"/>
      <c r="H8" s="100"/>
      <c r="I8" s="100"/>
      <c r="J8" s="100"/>
      <c r="K8" s="100"/>
      <c r="L8" s="100"/>
      <c r="M8" s="100"/>
      <c r="N8" s="100"/>
      <c r="O8" s="10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99"/>
      <c r="B9" s="99"/>
      <c r="C9" s="99"/>
      <c r="D9" s="99"/>
      <c r="E9" s="99"/>
      <c r="F9" s="99"/>
      <c r="G9" s="99"/>
      <c r="H9" s="99"/>
      <c r="I9" s="99"/>
      <c r="J9" s="99"/>
      <c r="K9" s="99"/>
      <c r="L9" s="99"/>
      <c r="M9" s="99"/>
      <c r="N9" s="99"/>
      <c r="O9" s="99"/>
      <c r="P9" s="99"/>
      <c r="Q9" s="99"/>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91" t="s">
        <v>138</v>
      </c>
      <c r="B10" s="91"/>
      <c r="C10" s="91"/>
      <c r="D10" s="91"/>
      <c r="E10" s="91"/>
      <c r="F10" s="91"/>
      <c r="G10" s="91"/>
      <c r="H10" s="91"/>
      <c r="I10" s="91"/>
      <c r="J10" s="91"/>
      <c r="K10" s="91"/>
      <c r="L10" s="91"/>
      <c r="M10" s="91"/>
      <c r="N10" s="91"/>
      <c r="O10" s="91"/>
      <c r="P10" s="91"/>
      <c r="Q10" s="9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91"/>
      <c r="B11" s="91"/>
      <c r="C11" s="91"/>
      <c r="D11" s="91"/>
      <c r="E11" s="91"/>
      <c r="F11" s="91"/>
      <c r="G11" s="91"/>
      <c r="H11" s="91"/>
      <c r="I11" s="91"/>
      <c r="J11" s="91"/>
      <c r="K11" s="91"/>
      <c r="L11" s="91"/>
      <c r="M11" s="91"/>
      <c r="N11" s="91"/>
      <c r="O11" s="91"/>
      <c r="P11" s="91"/>
      <c r="Q11" s="9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92" t="s">
        <v>303</v>
      </c>
      <c r="C12" s="92"/>
      <c r="D12" s="61" t="s">
        <v>288</v>
      </c>
      <c r="E12" s="93" t="s">
        <v>289</v>
      </c>
      <c r="F12" s="93"/>
      <c r="G12" s="93"/>
      <c r="H12" s="93"/>
      <c r="I12" s="93"/>
      <c r="J12" s="93"/>
      <c r="K12" s="93"/>
      <c r="L12" s="93"/>
      <c r="M12" s="93"/>
      <c r="N12" s="2"/>
      <c r="O12" s="94" t="s">
        <v>127</v>
      </c>
      <c r="P12" s="94"/>
      <c r="Q12" s="94"/>
    </row>
    <row r="13" spans="1:45" s="4" customFormat="1" ht="10.5" customHeight="1">
      <c r="A13" s="96"/>
      <c r="B13" s="96"/>
      <c r="C13" s="96"/>
      <c r="D13" s="96"/>
      <c r="E13" s="96"/>
      <c r="F13" s="96"/>
      <c r="G13" s="96"/>
      <c r="H13" s="96"/>
      <c r="I13" s="96"/>
      <c r="J13" s="96"/>
      <c r="K13" s="96"/>
      <c r="L13" s="96"/>
      <c r="M13" s="96"/>
      <c r="N13" s="96"/>
      <c r="O13" s="96"/>
      <c r="P13" s="96"/>
      <c r="Q13" s="96"/>
      <c r="S13" s="1"/>
    </row>
    <row r="14" spans="1:45" s="5" customFormat="1">
      <c r="A14" s="90" t="s">
        <v>297</v>
      </c>
      <c r="B14" s="90" t="s">
        <v>298</v>
      </c>
      <c r="C14" s="95" t="s">
        <v>299</v>
      </c>
      <c r="D14" s="38" t="s">
        <v>128</v>
      </c>
      <c r="E14" s="90" t="s">
        <v>300</v>
      </c>
      <c r="F14" s="90" t="s">
        <v>304</v>
      </c>
      <c r="G14" s="90" t="s">
        <v>301</v>
      </c>
      <c r="H14" s="90" t="s">
        <v>302</v>
      </c>
      <c r="I14" s="97" t="s">
        <v>305</v>
      </c>
      <c r="J14" s="97"/>
      <c r="K14" s="97"/>
      <c r="L14" s="97"/>
      <c r="M14" s="97"/>
      <c r="N14" s="98" t="s">
        <v>306</v>
      </c>
      <c r="O14" s="90" t="s">
        <v>340</v>
      </c>
      <c r="P14" s="90" t="s">
        <v>129</v>
      </c>
      <c r="Q14" s="90" t="s">
        <v>130</v>
      </c>
      <c r="S14" s="1"/>
    </row>
    <row r="15" spans="1:45" s="5" customFormat="1">
      <c r="A15" s="90"/>
      <c r="B15" s="90"/>
      <c r="C15" s="95"/>
      <c r="D15" s="95" t="s">
        <v>131</v>
      </c>
      <c r="E15" s="90"/>
      <c r="F15" s="90"/>
      <c r="G15" s="90"/>
      <c r="H15" s="90"/>
      <c r="I15" s="15" t="s">
        <v>307</v>
      </c>
      <c r="J15" s="15" t="s">
        <v>308</v>
      </c>
      <c r="K15" s="15" t="s">
        <v>309</v>
      </c>
      <c r="L15" s="15" t="s">
        <v>310</v>
      </c>
      <c r="M15" s="15" t="s">
        <v>311</v>
      </c>
      <c r="N15" s="98"/>
      <c r="O15" s="90"/>
      <c r="P15" s="90"/>
      <c r="Q15" s="90"/>
      <c r="S15" s="1"/>
    </row>
    <row r="16" spans="1:45" s="5" customFormat="1">
      <c r="A16" s="90"/>
      <c r="B16" s="90"/>
      <c r="C16" s="95"/>
      <c r="D16" s="95"/>
      <c r="E16" s="90"/>
      <c r="F16" s="90"/>
      <c r="G16" s="90"/>
      <c r="H16" s="90"/>
      <c r="I16" s="42" t="s">
        <v>312</v>
      </c>
      <c r="J16" s="15" t="s">
        <v>313</v>
      </c>
      <c r="K16" s="15" t="s">
        <v>314</v>
      </c>
      <c r="L16" s="15" t="s">
        <v>315</v>
      </c>
      <c r="M16" s="42" t="s">
        <v>316</v>
      </c>
      <c r="N16" s="98"/>
      <c r="O16" s="90"/>
      <c r="P16" s="90"/>
      <c r="Q16" s="90"/>
      <c r="S16" s="1"/>
    </row>
    <row r="17" spans="1:45" ht="180" customHeight="1">
      <c r="A17" s="10">
        <v>1</v>
      </c>
      <c r="B17" s="16" t="s">
        <v>99</v>
      </c>
      <c r="C17" s="17" t="s">
        <v>100</v>
      </c>
      <c r="D17" s="20" t="s">
        <v>163</v>
      </c>
      <c r="E17" s="18">
        <v>1</v>
      </c>
      <c r="F17" s="18">
        <v>1</v>
      </c>
      <c r="G17" s="19">
        <v>17</v>
      </c>
      <c r="H17" s="20" t="s">
        <v>101</v>
      </c>
      <c r="I17" s="74">
        <v>1</v>
      </c>
      <c r="J17" s="74">
        <v>0</v>
      </c>
      <c r="K17" s="74">
        <v>0</v>
      </c>
      <c r="L17" s="74">
        <v>0</v>
      </c>
      <c r="M17" s="74">
        <v>0.9</v>
      </c>
      <c r="N17" s="74">
        <v>1.9</v>
      </c>
      <c r="O17" s="60">
        <v>1</v>
      </c>
      <c r="P17" s="58">
        <f t="shared" ref="P17:P26" si="0">N17/$N$17</f>
        <v>1</v>
      </c>
      <c r="Q17" s="41" t="s">
        <v>234</v>
      </c>
    </row>
    <row r="18" spans="1:45" ht="87" customHeight="1">
      <c r="A18" s="10">
        <v>2</v>
      </c>
      <c r="B18" s="16" t="s">
        <v>264</v>
      </c>
      <c r="C18" s="17" t="s">
        <v>265</v>
      </c>
      <c r="D18" s="20" t="s">
        <v>266</v>
      </c>
      <c r="E18" s="18">
        <v>1</v>
      </c>
      <c r="F18" s="18" t="s">
        <v>420</v>
      </c>
      <c r="G18" s="19">
        <v>6</v>
      </c>
      <c r="H18" s="21" t="s">
        <v>267</v>
      </c>
      <c r="I18" s="74">
        <v>1</v>
      </c>
      <c r="J18" s="74">
        <v>0</v>
      </c>
      <c r="K18" s="74">
        <v>0.1</v>
      </c>
      <c r="L18" s="74">
        <v>0.7</v>
      </c>
      <c r="M18" s="74">
        <v>0</v>
      </c>
      <c r="N18" s="74">
        <v>1.8</v>
      </c>
      <c r="O18" s="60">
        <v>2</v>
      </c>
      <c r="P18" s="58">
        <f t="shared" si="0"/>
        <v>0.94736842105263164</v>
      </c>
      <c r="Q18" s="41" t="s">
        <v>234</v>
      </c>
    </row>
    <row r="19" spans="1:45" ht="202.5" customHeight="1">
      <c r="A19" s="10">
        <v>3</v>
      </c>
      <c r="B19" s="16" t="s">
        <v>0</v>
      </c>
      <c r="C19" s="17" t="s">
        <v>102</v>
      </c>
      <c r="D19" s="20" t="s">
        <v>164</v>
      </c>
      <c r="E19" s="18">
        <v>1</v>
      </c>
      <c r="F19" s="18">
        <v>1</v>
      </c>
      <c r="G19" s="19">
        <v>18</v>
      </c>
      <c r="H19" s="21" t="s">
        <v>103</v>
      </c>
      <c r="I19" s="74">
        <v>1</v>
      </c>
      <c r="J19" s="74">
        <v>0</v>
      </c>
      <c r="K19" s="74">
        <v>0</v>
      </c>
      <c r="L19" s="74">
        <v>0.7</v>
      </c>
      <c r="M19" s="74">
        <v>0</v>
      </c>
      <c r="N19" s="74">
        <v>1.7</v>
      </c>
      <c r="O19" s="60">
        <v>3</v>
      </c>
      <c r="P19" s="58">
        <f t="shared" si="0"/>
        <v>0.89473684210526316</v>
      </c>
      <c r="Q19" s="41" t="s">
        <v>234</v>
      </c>
    </row>
    <row r="20" spans="1:45" ht="85.5" customHeight="1">
      <c r="A20" s="10">
        <v>4</v>
      </c>
      <c r="B20" s="16" t="s">
        <v>290</v>
      </c>
      <c r="C20" s="17" t="s">
        <v>292</v>
      </c>
      <c r="D20" s="20" t="s">
        <v>291</v>
      </c>
      <c r="E20" s="18">
        <v>1</v>
      </c>
      <c r="F20" s="18">
        <v>1</v>
      </c>
      <c r="G20" s="19">
        <v>3</v>
      </c>
      <c r="H20" s="20" t="s">
        <v>293</v>
      </c>
      <c r="I20" s="74">
        <v>1</v>
      </c>
      <c r="J20" s="74">
        <v>0</v>
      </c>
      <c r="K20" s="74">
        <v>0</v>
      </c>
      <c r="L20" s="74">
        <v>0</v>
      </c>
      <c r="M20" s="74">
        <v>0.6</v>
      </c>
      <c r="N20" s="74">
        <v>1.6</v>
      </c>
      <c r="O20" s="64" t="s">
        <v>294</v>
      </c>
      <c r="P20" s="58">
        <f t="shared" si="0"/>
        <v>0.8421052631578948</v>
      </c>
      <c r="Q20" s="41" t="s">
        <v>234</v>
      </c>
    </row>
    <row r="21" spans="1:45" ht="82.5" customHeight="1">
      <c r="A21" s="10">
        <v>5</v>
      </c>
      <c r="B21" s="16" t="s">
        <v>268</v>
      </c>
      <c r="C21" s="17" t="s">
        <v>269</v>
      </c>
      <c r="D21" s="20" t="s">
        <v>270</v>
      </c>
      <c r="E21" s="18">
        <v>1</v>
      </c>
      <c r="F21" s="18" t="s">
        <v>420</v>
      </c>
      <c r="G21" s="19">
        <v>7</v>
      </c>
      <c r="H21" s="21" t="s">
        <v>271</v>
      </c>
      <c r="I21" s="74">
        <v>1</v>
      </c>
      <c r="J21" s="74">
        <v>0</v>
      </c>
      <c r="K21" s="74">
        <v>0</v>
      </c>
      <c r="L21" s="74">
        <v>0.6</v>
      </c>
      <c r="M21" s="74">
        <v>0</v>
      </c>
      <c r="N21" s="74">
        <v>1.6</v>
      </c>
      <c r="O21" s="64" t="s">
        <v>294</v>
      </c>
      <c r="P21" s="58">
        <f t="shared" si="0"/>
        <v>0.8421052631578948</v>
      </c>
      <c r="Q21" s="41" t="s">
        <v>234</v>
      </c>
    </row>
    <row r="22" spans="1:45" ht="81" customHeight="1">
      <c r="A22" s="10">
        <v>6</v>
      </c>
      <c r="B22" s="16" t="s">
        <v>272</v>
      </c>
      <c r="C22" s="17" t="s">
        <v>273</v>
      </c>
      <c r="D22" s="20" t="s">
        <v>274</v>
      </c>
      <c r="E22" s="18">
        <v>1</v>
      </c>
      <c r="F22" s="18" t="s">
        <v>420</v>
      </c>
      <c r="G22" s="19">
        <v>6</v>
      </c>
      <c r="H22" s="21" t="s">
        <v>275</v>
      </c>
      <c r="I22" s="74">
        <v>1</v>
      </c>
      <c r="J22" s="74">
        <v>0</v>
      </c>
      <c r="K22" s="74">
        <v>0</v>
      </c>
      <c r="L22" s="74">
        <v>0.6</v>
      </c>
      <c r="M22" s="74">
        <v>0</v>
      </c>
      <c r="N22" s="74">
        <v>1.6</v>
      </c>
      <c r="O22" s="64" t="s">
        <v>294</v>
      </c>
      <c r="P22" s="58">
        <f t="shared" si="0"/>
        <v>0.8421052631578948</v>
      </c>
      <c r="Q22" s="41" t="s">
        <v>234</v>
      </c>
    </row>
    <row r="23" spans="1:45" ht="66" customHeight="1">
      <c r="A23" s="10">
        <v>7</v>
      </c>
      <c r="B23" s="16" t="s">
        <v>276</v>
      </c>
      <c r="C23" s="17" t="s">
        <v>277</v>
      </c>
      <c r="D23" s="20" t="s">
        <v>274</v>
      </c>
      <c r="E23" s="18">
        <v>1</v>
      </c>
      <c r="F23" s="18" t="s">
        <v>420</v>
      </c>
      <c r="G23" s="19">
        <v>5</v>
      </c>
      <c r="H23" s="21" t="s">
        <v>275</v>
      </c>
      <c r="I23" s="74">
        <v>1</v>
      </c>
      <c r="J23" s="74">
        <v>0</v>
      </c>
      <c r="K23" s="74">
        <v>0</v>
      </c>
      <c r="L23" s="74">
        <v>0.5</v>
      </c>
      <c r="M23" s="74">
        <v>0</v>
      </c>
      <c r="N23" s="74">
        <v>1.5</v>
      </c>
      <c r="O23" s="64" t="s">
        <v>295</v>
      </c>
      <c r="P23" s="58">
        <f t="shared" si="0"/>
        <v>0.78947368421052633</v>
      </c>
      <c r="Q23" s="41" t="s">
        <v>234</v>
      </c>
    </row>
    <row r="24" spans="1:45" ht="82.5" customHeight="1">
      <c r="A24" s="10">
        <v>8</v>
      </c>
      <c r="B24" s="16" t="s">
        <v>278</v>
      </c>
      <c r="C24" s="17" t="s">
        <v>279</v>
      </c>
      <c r="D24" s="20" t="s">
        <v>274</v>
      </c>
      <c r="E24" s="18">
        <v>1</v>
      </c>
      <c r="F24" s="18" t="s">
        <v>420</v>
      </c>
      <c r="G24" s="19">
        <v>6</v>
      </c>
      <c r="H24" s="21" t="s">
        <v>280</v>
      </c>
      <c r="I24" s="74">
        <v>1</v>
      </c>
      <c r="J24" s="74">
        <v>0</v>
      </c>
      <c r="K24" s="74">
        <v>0</v>
      </c>
      <c r="L24" s="74">
        <v>0.5</v>
      </c>
      <c r="M24" s="74">
        <v>0</v>
      </c>
      <c r="N24" s="74">
        <v>1.5</v>
      </c>
      <c r="O24" s="64" t="s">
        <v>295</v>
      </c>
      <c r="P24" s="58">
        <f t="shared" si="0"/>
        <v>0.78947368421052633</v>
      </c>
      <c r="Q24" s="41" t="s">
        <v>234</v>
      </c>
    </row>
    <row r="25" spans="1:45" ht="66" customHeight="1">
      <c r="A25" s="10">
        <v>9</v>
      </c>
      <c r="B25" s="16" t="s">
        <v>281</v>
      </c>
      <c r="C25" s="17" t="s">
        <v>282</v>
      </c>
      <c r="D25" s="20" t="s">
        <v>283</v>
      </c>
      <c r="E25" s="18">
        <v>1</v>
      </c>
      <c r="F25" s="18" t="s">
        <v>420</v>
      </c>
      <c r="G25" s="19">
        <v>4</v>
      </c>
      <c r="H25" s="21" t="s">
        <v>284</v>
      </c>
      <c r="I25" s="74">
        <v>1</v>
      </c>
      <c r="J25" s="74">
        <v>0</v>
      </c>
      <c r="K25" s="74">
        <v>0</v>
      </c>
      <c r="L25" s="74">
        <v>0.4</v>
      </c>
      <c r="M25" s="74">
        <v>0</v>
      </c>
      <c r="N25" s="74">
        <v>1.4</v>
      </c>
      <c r="O25" s="64" t="s">
        <v>296</v>
      </c>
      <c r="P25" s="58">
        <f t="shared" si="0"/>
        <v>0.73684210526315785</v>
      </c>
      <c r="Q25" s="41" t="s">
        <v>234</v>
      </c>
    </row>
    <row r="26" spans="1:45" ht="70.5" customHeight="1">
      <c r="A26" s="10">
        <v>10</v>
      </c>
      <c r="B26" s="16" t="s">
        <v>264</v>
      </c>
      <c r="C26" s="17" t="s">
        <v>285</v>
      </c>
      <c r="D26" s="20" t="s">
        <v>283</v>
      </c>
      <c r="E26" s="18">
        <v>1</v>
      </c>
      <c r="F26" s="18" t="s">
        <v>420</v>
      </c>
      <c r="G26" s="19">
        <v>5</v>
      </c>
      <c r="H26" s="21" t="s">
        <v>286</v>
      </c>
      <c r="I26" s="74">
        <v>1</v>
      </c>
      <c r="J26" s="74">
        <v>0</v>
      </c>
      <c r="K26" s="74">
        <v>0</v>
      </c>
      <c r="L26" s="74">
        <v>0.4</v>
      </c>
      <c r="M26" s="74">
        <v>0</v>
      </c>
      <c r="N26" s="74">
        <v>1.4</v>
      </c>
      <c r="O26" s="64" t="s">
        <v>296</v>
      </c>
      <c r="P26" s="58">
        <f t="shared" si="0"/>
        <v>0.73684210526315785</v>
      </c>
      <c r="Q26" s="41" t="s">
        <v>234</v>
      </c>
    </row>
    <row r="27" spans="1:45" ht="22.8">
      <c r="A27" s="43"/>
      <c r="B27" s="44"/>
      <c r="C27" s="44"/>
      <c r="D27" s="45"/>
      <c r="E27" s="46"/>
      <c r="F27" s="47"/>
      <c r="G27" s="48">
        <v>77</v>
      </c>
      <c r="H27" s="44"/>
      <c r="I27" s="49" t="s">
        <v>227</v>
      </c>
      <c r="J27" s="49"/>
      <c r="K27" s="49"/>
      <c r="L27" s="49"/>
      <c r="M27" s="49"/>
      <c r="N27" s="49"/>
      <c r="O27" s="50"/>
      <c r="P27" s="50"/>
      <c r="Q27" s="50"/>
    </row>
    <row r="28" spans="1:45" ht="22.8">
      <c r="B28" s="51" t="s">
        <v>2</v>
      </c>
      <c r="C28" s="51"/>
      <c r="D28" s="52" t="s">
        <v>160</v>
      </c>
      <c r="E28" s="1"/>
      <c r="G28" s="6"/>
      <c r="I28" s="49"/>
      <c r="J28" s="49"/>
      <c r="K28" s="49"/>
      <c r="L28" s="49"/>
      <c r="M28" s="49"/>
      <c r="N28" s="49"/>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22.8">
      <c r="B29" s="51"/>
      <c r="C29" s="51"/>
      <c r="D29" s="53" t="s">
        <v>158</v>
      </c>
      <c r="E29" s="1"/>
      <c r="I29" s="49"/>
      <c r="J29" s="49"/>
      <c r="K29" s="49"/>
      <c r="L29" s="49"/>
      <c r="M29" s="49"/>
      <c r="N29" s="49"/>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22.8">
      <c r="B30" s="51"/>
      <c r="C30" s="51"/>
      <c r="D30" s="52" t="s">
        <v>287</v>
      </c>
      <c r="E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ht="22.8">
      <c r="B31" s="51"/>
      <c r="C31" s="51"/>
      <c r="D31" s="52" t="s">
        <v>161</v>
      </c>
      <c r="E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ht="22.8">
      <c r="B32" s="51"/>
      <c r="C32" s="51"/>
      <c r="D32" s="52"/>
      <c r="E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2.8">
      <c r="B33" s="51" t="s">
        <v>154</v>
      </c>
      <c r="C33" s="51"/>
      <c r="D33" s="52" t="s">
        <v>162</v>
      </c>
      <c r="E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8">
      <c r="B34" s="54" t="s">
        <v>146</v>
      </c>
      <c r="C34" s="54"/>
      <c r="D34" s="55" t="s">
        <v>159</v>
      </c>
      <c r="E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2.8">
      <c r="B35" s="51" t="s">
        <v>317</v>
      </c>
      <c r="C35" s="51"/>
      <c r="D35" s="56" t="s">
        <v>147</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2.8">
      <c r="B36" s="53" t="s">
        <v>318</v>
      </c>
      <c r="C36" s="53"/>
      <c r="D36" s="57" t="s">
        <v>148</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sheetData>
  <mergeCells count="32">
    <mergeCell ref="C14:C16"/>
    <mergeCell ref="E14:E16"/>
    <mergeCell ref="F14:F16"/>
    <mergeCell ref="G14:G16"/>
    <mergeCell ref="H14:H16"/>
    <mergeCell ref="I14:M14"/>
    <mergeCell ref="N14:N16"/>
    <mergeCell ref="A9:Q9"/>
    <mergeCell ref="A10:Q10"/>
    <mergeCell ref="A11:Q11"/>
    <mergeCell ref="B12:C12"/>
    <mergeCell ref="E12:M12"/>
    <mergeCell ref="O12:Q12"/>
    <mergeCell ref="O14:O16"/>
    <mergeCell ref="P14:P16"/>
    <mergeCell ref="Q14:Q16"/>
    <mergeCell ref="D15:D16"/>
    <mergeCell ref="A13:Q13"/>
    <mergeCell ref="A14:A16"/>
    <mergeCell ref="B14:B16"/>
    <mergeCell ref="A7:B7"/>
    <mergeCell ref="C7:O7"/>
    <mergeCell ref="A8:B8"/>
    <mergeCell ref="C8:O8"/>
    <mergeCell ref="A1:Q1"/>
    <mergeCell ref="A2:Q2"/>
    <mergeCell ref="A3:Q3"/>
    <mergeCell ref="A4:Q4"/>
    <mergeCell ref="A5:B5"/>
    <mergeCell ref="C5:O5"/>
    <mergeCell ref="A6:B6"/>
    <mergeCell ref="C6:O6"/>
  </mergeCells>
  <phoneticPr fontId="19" type="noConversion"/>
  <pageMargins left="0.25" right="0.36" top="0.18" bottom="0.12" header="0.31496062992125984" footer="0.31496062992125984"/>
  <pageSetup paperSize="9" scale="36" orientation="landscape" horizontalDpi="0" verticalDpi="0" r:id="rId1"/>
</worksheet>
</file>

<file path=xl/worksheets/sheet9.xml><?xml version="1.0" encoding="utf-8"?>
<worksheet xmlns="http://schemas.openxmlformats.org/spreadsheetml/2006/main" xmlns:r="http://schemas.openxmlformats.org/officeDocument/2006/relationships">
  <sheetPr>
    <pageSetUpPr fitToPage="1"/>
  </sheetPr>
  <dimension ref="A1:AS41"/>
  <sheetViews>
    <sheetView zoomScale="50" zoomScaleNormal="50" workbookViewId="0">
      <selection sqref="A1:Q1"/>
    </sheetView>
  </sheetViews>
  <sheetFormatPr defaultColWidth="8.88671875" defaultRowHeight="18"/>
  <cols>
    <col min="1" max="1" width="6.33203125" style="1" customWidth="1"/>
    <col min="2" max="2" width="52.5546875" style="7" bestFit="1" customWidth="1"/>
    <col min="3" max="3" width="52.5546875" style="7" customWidth="1"/>
    <col min="4" max="4" width="83.33203125" style="1" customWidth="1"/>
    <col min="5" max="5" width="9.6640625" style="8" customWidth="1"/>
    <col min="6" max="7" width="8.88671875" style="1" customWidth="1"/>
    <col min="8" max="8" width="27.6640625" style="7" customWidth="1"/>
    <col min="9" max="13" width="15.6640625" style="9" customWidth="1"/>
    <col min="14" max="14" width="9" style="39" bestFit="1" customWidth="1"/>
    <col min="15" max="15" width="10.5546875" style="6" customWidth="1"/>
    <col min="16" max="16" width="16.5546875" style="6" customWidth="1"/>
    <col min="17" max="17" width="17.6640625" style="6" customWidth="1"/>
    <col min="18" max="18" width="8.88671875" style="6" customWidth="1"/>
    <col min="19" max="19" width="23.88671875" style="6" bestFit="1" customWidth="1"/>
    <col min="20" max="20" width="18" style="6" bestFit="1" customWidth="1"/>
    <col min="21" max="21" width="17" style="6" bestFit="1" customWidth="1"/>
    <col min="22" max="22" width="17.109375" style="6" bestFit="1" customWidth="1"/>
    <col min="23" max="23" width="10.44140625" style="6" bestFit="1" customWidth="1"/>
    <col min="24" max="45" width="8.88671875" style="6" customWidth="1"/>
    <col min="46" max="16384" width="8.88671875" style="1"/>
  </cols>
  <sheetData>
    <row r="1" spans="1:45" ht="27" customHeight="1">
      <c r="A1" s="85" t="s">
        <v>237</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1.75" customHeight="1">
      <c r="A2" s="85" t="s">
        <v>118</v>
      </c>
      <c r="B2" s="85"/>
      <c r="C2" s="85"/>
      <c r="D2" s="85"/>
      <c r="E2" s="85"/>
      <c r="F2" s="85"/>
      <c r="G2" s="85"/>
      <c r="H2" s="85"/>
      <c r="I2" s="85"/>
      <c r="J2" s="85"/>
      <c r="K2" s="85"/>
      <c r="L2" s="85"/>
      <c r="M2" s="85"/>
      <c r="N2" s="85"/>
      <c r="O2" s="85"/>
      <c r="P2" s="85"/>
      <c r="Q2" s="85"/>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5.5" customHeight="1">
      <c r="A3" s="85" t="s">
        <v>321</v>
      </c>
      <c r="B3" s="85"/>
      <c r="C3" s="85"/>
      <c r="D3" s="85"/>
      <c r="E3" s="85"/>
      <c r="F3" s="85"/>
      <c r="G3" s="85"/>
      <c r="H3" s="85"/>
      <c r="I3" s="85"/>
      <c r="J3" s="85"/>
      <c r="K3" s="85"/>
      <c r="L3" s="85"/>
      <c r="M3" s="85"/>
      <c r="N3" s="85"/>
      <c r="O3" s="85"/>
      <c r="P3" s="85"/>
      <c r="Q3" s="85"/>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27" customHeight="1">
      <c r="A4" s="85" t="s">
        <v>119</v>
      </c>
      <c r="B4" s="85"/>
      <c r="C4" s="85"/>
      <c r="D4" s="85"/>
      <c r="E4" s="85"/>
      <c r="F4" s="85"/>
      <c r="G4" s="85"/>
      <c r="H4" s="85"/>
      <c r="I4" s="85"/>
      <c r="J4" s="85"/>
      <c r="K4" s="85"/>
      <c r="L4" s="85"/>
      <c r="M4" s="85"/>
      <c r="N4" s="85"/>
      <c r="O4" s="85"/>
      <c r="P4" s="85"/>
      <c r="Q4" s="85"/>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83" t="s">
        <v>120</v>
      </c>
      <c r="B5" s="83"/>
      <c r="C5" s="92" t="s">
        <v>121</v>
      </c>
      <c r="D5" s="92"/>
      <c r="E5" s="92"/>
      <c r="F5" s="92"/>
      <c r="G5" s="92"/>
      <c r="H5" s="92"/>
      <c r="I5" s="92"/>
      <c r="J5" s="92"/>
      <c r="K5" s="92"/>
      <c r="L5" s="92"/>
      <c r="M5" s="92"/>
      <c r="N5" s="92"/>
      <c r="O5" s="9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2.8">
      <c r="A6" s="83" t="s">
        <v>122</v>
      </c>
      <c r="B6" s="83"/>
      <c r="C6" s="100" t="s">
        <v>123</v>
      </c>
      <c r="D6" s="100"/>
      <c r="E6" s="100"/>
      <c r="F6" s="100"/>
      <c r="G6" s="100"/>
      <c r="H6" s="100"/>
      <c r="I6" s="100"/>
      <c r="J6" s="100"/>
      <c r="K6" s="100"/>
      <c r="L6" s="100"/>
      <c r="M6" s="100"/>
      <c r="N6" s="100"/>
      <c r="O6" s="10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2.8">
      <c r="A7" s="83" t="s">
        <v>124</v>
      </c>
      <c r="B7" s="83"/>
      <c r="C7" s="100" t="s">
        <v>143</v>
      </c>
      <c r="D7" s="100"/>
      <c r="E7" s="100"/>
      <c r="F7" s="100"/>
      <c r="G7" s="100"/>
      <c r="H7" s="100"/>
      <c r="I7" s="100"/>
      <c r="J7" s="100"/>
      <c r="K7" s="100"/>
      <c r="L7" s="100"/>
      <c r="M7" s="100"/>
      <c r="N7" s="100"/>
      <c r="O7" s="10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2.8">
      <c r="A8" s="83" t="s">
        <v>125</v>
      </c>
      <c r="B8" s="83"/>
      <c r="C8" s="100" t="s">
        <v>126</v>
      </c>
      <c r="D8" s="100"/>
      <c r="E8" s="100"/>
      <c r="F8" s="100"/>
      <c r="G8" s="100"/>
      <c r="H8" s="100"/>
      <c r="I8" s="100"/>
      <c r="J8" s="100"/>
      <c r="K8" s="100"/>
      <c r="L8" s="100"/>
      <c r="M8" s="100"/>
      <c r="N8" s="100"/>
      <c r="O8" s="10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6.75" customHeight="1">
      <c r="A9" s="99"/>
      <c r="B9" s="99"/>
      <c r="C9" s="99"/>
      <c r="D9" s="99"/>
      <c r="E9" s="99"/>
      <c r="F9" s="99"/>
      <c r="G9" s="99"/>
      <c r="H9" s="99"/>
      <c r="I9" s="99"/>
      <c r="J9" s="99"/>
      <c r="K9" s="99"/>
      <c r="L9" s="99"/>
      <c r="M9" s="99"/>
      <c r="N9" s="99"/>
      <c r="O9" s="99"/>
      <c r="P9" s="99"/>
      <c r="Q9" s="99"/>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36.75" customHeight="1">
      <c r="A10" s="91" t="s">
        <v>138</v>
      </c>
      <c r="B10" s="91"/>
      <c r="C10" s="91"/>
      <c r="D10" s="91"/>
      <c r="E10" s="91"/>
      <c r="F10" s="91"/>
      <c r="G10" s="91"/>
      <c r="H10" s="91"/>
      <c r="I10" s="91"/>
      <c r="J10" s="91"/>
      <c r="K10" s="91"/>
      <c r="L10" s="91"/>
      <c r="M10" s="91"/>
      <c r="N10" s="91"/>
      <c r="O10" s="91"/>
      <c r="P10" s="91"/>
      <c r="Q10" s="9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8.25" customHeight="1">
      <c r="A11" s="91"/>
      <c r="B11" s="91"/>
      <c r="C11" s="91"/>
      <c r="D11" s="91"/>
      <c r="E11" s="91"/>
      <c r="F11" s="91"/>
      <c r="G11" s="91"/>
      <c r="H11" s="91"/>
      <c r="I11" s="91"/>
      <c r="J11" s="91"/>
      <c r="K11" s="91"/>
      <c r="L11" s="91"/>
      <c r="M11" s="91"/>
      <c r="N11" s="91"/>
      <c r="O11" s="91"/>
      <c r="P11" s="91"/>
      <c r="Q11" s="9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s="3" customFormat="1" ht="30.75" customHeight="1">
      <c r="A12" s="2"/>
      <c r="B12" s="92" t="s">
        <v>303</v>
      </c>
      <c r="C12" s="92"/>
      <c r="D12" s="61" t="s">
        <v>225</v>
      </c>
      <c r="E12" s="93" t="s">
        <v>226</v>
      </c>
      <c r="F12" s="93"/>
      <c r="G12" s="93"/>
      <c r="H12" s="93"/>
      <c r="I12" s="93"/>
      <c r="J12" s="93"/>
      <c r="K12" s="93"/>
      <c r="L12" s="93"/>
      <c r="M12" s="93"/>
      <c r="N12" s="2"/>
      <c r="O12" s="94" t="s">
        <v>127</v>
      </c>
      <c r="P12" s="94"/>
      <c r="Q12" s="94"/>
    </row>
    <row r="13" spans="1:45" s="4" customFormat="1" ht="10.5" customHeight="1">
      <c r="A13" s="96"/>
      <c r="B13" s="96"/>
      <c r="C13" s="96"/>
      <c r="D13" s="96"/>
      <c r="E13" s="96"/>
      <c r="F13" s="96"/>
      <c r="G13" s="96"/>
      <c r="H13" s="96"/>
      <c r="I13" s="96"/>
      <c r="J13" s="96"/>
      <c r="K13" s="96"/>
      <c r="L13" s="96"/>
      <c r="M13" s="96"/>
      <c r="N13" s="96"/>
      <c r="O13" s="96"/>
      <c r="P13" s="96"/>
      <c r="Q13" s="96"/>
      <c r="S13" s="1"/>
    </row>
    <row r="14" spans="1:45" s="5" customFormat="1">
      <c r="A14" s="90" t="s">
        <v>297</v>
      </c>
      <c r="B14" s="90" t="s">
        <v>298</v>
      </c>
      <c r="C14" s="95" t="s">
        <v>299</v>
      </c>
      <c r="D14" s="38" t="s">
        <v>128</v>
      </c>
      <c r="E14" s="90" t="s">
        <v>300</v>
      </c>
      <c r="F14" s="90" t="s">
        <v>304</v>
      </c>
      <c r="G14" s="90" t="s">
        <v>301</v>
      </c>
      <c r="H14" s="90" t="s">
        <v>302</v>
      </c>
      <c r="I14" s="97" t="s">
        <v>305</v>
      </c>
      <c r="J14" s="97"/>
      <c r="K14" s="97"/>
      <c r="L14" s="97"/>
      <c r="M14" s="97"/>
      <c r="N14" s="98" t="s">
        <v>306</v>
      </c>
      <c r="O14" s="90" t="s">
        <v>340</v>
      </c>
      <c r="P14" s="90" t="s">
        <v>129</v>
      </c>
      <c r="Q14" s="90" t="s">
        <v>130</v>
      </c>
      <c r="S14" s="1"/>
    </row>
    <row r="15" spans="1:45" s="5" customFormat="1">
      <c r="A15" s="90"/>
      <c r="B15" s="90"/>
      <c r="C15" s="95"/>
      <c r="D15" s="95" t="s">
        <v>131</v>
      </c>
      <c r="E15" s="90"/>
      <c r="F15" s="90"/>
      <c r="G15" s="90"/>
      <c r="H15" s="90"/>
      <c r="I15" s="15" t="s">
        <v>307</v>
      </c>
      <c r="J15" s="15" t="s">
        <v>308</v>
      </c>
      <c r="K15" s="15" t="s">
        <v>309</v>
      </c>
      <c r="L15" s="15" t="s">
        <v>310</v>
      </c>
      <c r="M15" s="15" t="s">
        <v>311</v>
      </c>
      <c r="N15" s="98"/>
      <c r="O15" s="90"/>
      <c r="P15" s="90"/>
      <c r="Q15" s="90"/>
      <c r="S15" s="1"/>
    </row>
    <row r="16" spans="1:45" s="5" customFormat="1">
      <c r="A16" s="90"/>
      <c r="B16" s="90"/>
      <c r="C16" s="95"/>
      <c r="D16" s="95"/>
      <c r="E16" s="90"/>
      <c r="F16" s="90"/>
      <c r="G16" s="90"/>
      <c r="H16" s="90"/>
      <c r="I16" s="42" t="s">
        <v>312</v>
      </c>
      <c r="J16" s="15" t="s">
        <v>313</v>
      </c>
      <c r="K16" s="15" t="s">
        <v>314</v>
      </c>
      <c r="L16" s="15" t="s">
        <v>315</v>
      </c>
      <c r="M16" s="42" t="s">
        <v>316</v>
      </c>
      <c r="N16" s="98"/>
      <c r="O16" s="90"/>
      <c r="P16" s="90"/>
      <c r="Q16" s="90"/>
      <c r="S16" s="1"/>
    </row>
    <row r="17" spans="1:19" ht="177" customHeight="1">
      <c r="A17" s="10">
        <v>1</v>
      </c>
      <c r="B17" s="16" t="s">
        <v>140</v>
      </c>
      <c r="C17" s="17" t="s">
        <v>180</v>
      </c>
      <c r="D17" s="20" t="s">
        <v>401</v>
      </c>
      <c r="E17" s="18">
        <v>2</v>
      </c>
      <c r="F17" s="18">
        <v>2</v>
      </c>
      <c r="G17" s="19">
        <v>15</v>
      </c>
      <c r="H17" s="21" t="s">
        <v>402</v>
      </c>
      <c r="I17" s="74">
        <v>10</v>
      </c>
      <c r="J17" s="74">
        <v>0</v>
      </c>
      <c r="K17" s="74">
        <v>3.5</v>
      </c>
      <c r="L17" s="74">
        <v>0.25</v>
      </c>
      <c r="M17" s="74">
        <v>2.25</v>
      </c>
      <c r="N17" s="74">
        <v>16</v>
      </c>
      <c r="O17" s="60">
        <v>1</v>
      </c>
      <c r="P17" s="58">
        <f>N17/$N$17</f>
        <v>1</v>
      </c>
      <c r="Q17" s="41" t="s">
        <v>233</v>
      </c>
    </row>
    <row r="18" spans="1:19" ht="123" customHeight="1">
      <c r="A18" s="10">
        <v>2</v>
      </c>
      <c r="B18" s="16" t="s">
        <v>105</v>
      </c>
      <c r="C18" s="17" t="s">
        <v>106</v>
      </c>
      <c r="D18" s="37" t="s">
        <v>107</v>
      </c>
      <c r="E18" s="10">
        <v>2</v>
      </c>
      <c r="F18" s="10">
        <v>2</v>
      </c>
      <c r="G18" s="19">
        <v>6</v>
      </c>
      <c r="H18" s="20" t="s">
        <v>108</v>
      </c>
      <c r="I18" s="74">
        <v>10.5</v>
      </c>
      <c r="J18" s="74">
        <v>0.75</v>
      </c>
      <c r="K18" s="74">
        <v>0.625</v>
      </c>
      <c r="L18" s="74">
        <v>0.75</v>
      </c>
      <c r="M18" s="74">
        <v>1</v>
      </c>
      <c r="N18" s="74">
        <v>13.625</v>
      </c>
      <c r="O18" s="60">
        <v>2</v>
      </c>
      <c r="P18" s="58">
        <f>N18/$N$17</f>
        <v>0.8515625</v>
      </c>
      <c r="Q18" s="41" t="s">
        <v>234</v>
      </c>
    </row>
    <row r="19" spans="1:19" ht="100.5" customHeight="1">
      <c r="A19" s="10">
        <v>3</v>
      </c>
      <c r="B19" s="16" t="s">
        <v>467</v>
      </c>
      <c r="C19" s="17" t="s">
        <v>238</v>
      </c>
      <c r="D19" s="37" t="s">
        <v>239</v>
      </c>
      <c r="E19" s="10">
        <v>1</v>
      </c>
      <c r="F19" s="10">
        <v>1</v>
      </c>
      <c r="G19" s="19">
        <v>9</v>
      </c>
      <c r="H19" s="20" t="s">
        <v>104</v>
      </c>
      <c r="I19" s="74">
        <v>5.5</v>
      </c>
      <c r="J19" s="74">
        <v>1.5</v>
      </c>
      <c r="K19" s="74">
        <v>1.75</v>
      </c>
      <c r="L19" s="74">
        <v>0.125</v>
      </c>
      <c r="M19" s="74">
        <v>3</v>
      </c>
      <c r="N19" s="74">
        <v>11.875</v>
      </c>
      <c r="O19" s="60">
        <v>3</v>
      </c>
      <c r="P19" s="58">
        <f t="shared" ref="P19:P31" si="0">N19/$N$17</f>
        <v>0.7421875</v>
      </c>
      <c r="Q19" s="41" t="s">
        <v>234</v>
      </c>
    </row>
    <row r="20" spans="1:19" ht="198" customHeight="1">
      <c r="A20" s="10">
        <v>4</v>
      </c>
      <c r="B20" s="16" t="s">
        <v>448</v>
      </c>
      <c r="C20" s="17" t="s">
        <v>449</v>
      </c>
      <c r="D20" s="20" t="s">
        <v>450</v>
      </c>
      <c r="E20" s="18">
        <v>1</v>
      </c>
      <c r="F20" s="18">
        <v>1</v>
      </c>
      <c r="G20" s="19">
        <v>17</v>
      </c>
      <c r="H20" s="20" t="s">
        <v>451</v>
      </c>
      <c r="I20" s="74">
        <v>4.25</v>
      </c>
      <c r="J20" s="74">
        <v>0.125</v>
      </c>
      <c r="K20" s="74">
        <v>1.5</v>
      </c>
      <c r="L20" s="74">
        <v>0</v>
      </c>
      <c r="M20" s="74">
        <v>2</v>
      </c>
      <c r="N20" s="74">
        <v>7.875</v>
      </c>
      <c r="O20" s="41">
        <v>4</v>
      </c>
      <c r="P20" s="58">
        <f t="shared" si="0"/>
        <v>0.4921875</v>
      </c>
      <c r="Q20" s="41"/>
    </row>
    <row r="21" spans="1:19" ht="102" customHeight="1">
      <c r="A21" s="10">
        <v>5</v>
      </c>
      <c r="B21" s="16" t="s">
        <v>468</v>
      </c>
      <c r="C21" s="17" t="s">
        <v>469</v>
      </c>
      <c r="D21" s="37" t="s">
        <v>470</v>
      </c>
      <c r="E21" s="10">
        <v>1</v>
      </c>
      <c r="F21" s="10">
        <v>1</v>
      </c>
      <c r="G21" s="19">
        <v>3</v>
      </c>
      <c r="H21" s="20" t="s">
        <v>471</v>
      </c>
      <c r="I21" s="74">
        <v>3.5</v>
      </c>
      <c r="J21" s="74">
        <v>0.25</v>
      </c>
      <c r="K21" s="74">
        <v>0</v>
      </c>
      <c r="L21" s="74">
        <v>0.125</v>
      </c>
      <c r="M21" s="74">
        <v>0.625</v>
      </c>
      <c r="N21" s="74">
        <v>4.5</v>
      </c>
      <c r="O21" s="41">
        <v>5</v>
      </c>
      <c r="P21" s="58">
        <f t="shared" si="0"/>
        <v>0.28125</v>
      </c>
      <c r="Q21" s="41"/>
    </row>
    <row r="22" spans="1:19" ht="123" customHeight="1">
      <c r="A22" s="10">
        <v>6</v>
      </c>
      <c r="B22" s="16" t="s">
        <v>240</v>
      </c>
      <c r="C22" s="17" t="s">
        <v>241</v>
      </c>
      <c r="D22" s="37" t="s">
        <v>242</v>
      </c>
      <c r="E22" s="10">
        <v>1</v>
      </c>
      <c r="F22" s="10">
        <v>1</v>
      </c>
      <c r="G22" s="19">
        <v>10</v>
      </c>
      <c r="H22" s="20" t="s">
        <v>243</v>
      </c>
      <c r="I22" s="74">
        <v>3</v>
      </c>
      <c r="J22" s="74">
        <v>0</v>
      </c>
      <c r="K22" s="74">
        <v>0</v>
      </c>
      <c r="L22" s="74">
        <v>0</v>
      </c>
      <c r="M22" s="74">
        <v>0</v>
      </c>
      <c r="N22" s="74">
        <v>3</v>
      </c>
      <c r="O22" s="41">
        <v>6</v>
      </c>
      <c r="P22" s="40">
        <f t="shared" si="0"/>
        <v>0.1875</v>
      </c>
      <c r="Q22" s="40"/>
    </row>
    <row r="23" spans="1:19" ht="141" customHeight="1">
      <c r="A23" s="10">
        <v>7</v>
      </c>
      <c r="B23" s="16" t="s">
        <v>244</v>
      </c>
      <c r="C23" s="17" t="s">
        <v>245</v>
      </c>
      <c r="D23" s="37" t="s">
        <v>246</v>
      </c>
      <c r="E23" s="10">
        <v>1</v>
      </c>
      <c r="F23" s="10">
        <v>1</v>
      </c>
      <c r="G23" s="19">
        <v>11</v>
      </c>
      <c r="H23" s="20" t="s">
        <v>247</v>
      </c>
      <c r="I23" s="74">
        <v>2.7</v>
      </c>
      <c r="J23" s="74">
        <v>0</v>
      </c>
      <c r="K23" s="74">
        <v>-0.2</v>
      </c>
      <c r="L23" s="74">
        <v>0</v>
      </c>
      <c r="M23" s="74">
        <v>0</v>
      </c>
      <c r="N23" s="74">
        <v>2.5</v>
      </c>
      <c r="O23" s="41">
        <v>7</v>
      </c>
      <c r="P23" s="40">
        <f t="shared" si="0"/>
        <v>0.15625</v>
      </c>
      <c r="Q23" s="40"/>
    </row>
    <row r="24" spans="1:19" ht="105" customHeight="1">
      <c r="A24" s="10">
        <v>8</v>
      </c>
      <c r="B24" s="16" t="s">
        <v>141</v>
      </c>
      <c r="C24" s="17" t="s">
        <v>142</v>
      </c>
      <c r="D24" s="37" t="s">
        <v>493</v>
      </c>
      <c r="E24" s="10">
        <v>1</v>
      </c>
      <c r="F24" s="10" t="s">
        <v>420</v>
      </c>
      <c r="G24" s="19">
        <v>9</v>
      </c>
      <c r="H24" s="20" t="s">
        <v>494</v>
      </c>
      <c r="I24" s="74">
        <v>2</v>
      </c>
      <c r="J24" s="74">
        <v>0</v>
      </c>
      <c r="K24" s="74">
        <v>0</v>
      </c>
      <c r="L24" s="74">
        <v>0</v>
      </c>
      <c r="M24" s="74">
        <v>0</v>
      </c>
      <c r="N24" s="74">
        <v>2</v>
      </c>
      <c r="O24" s="41">
        <v>8</v>
      </c>
      <c r="P24" s="58">
        <f t="shared" si="0"/>
        <v>0.125</v>
      </c>
      <c r="Q24" s="41"/>
    </row>
    <row r="25" spans="1:19" ht="79.5" customHeight="1">
      <c r="A25" s="10">
        <v>9</v>
      </c>
      <c r="B25" s="16" t="s">
        <v>444</v>
      </c>
      <c r="C25" s="17" t="s">
        <v>445</v>
      </c>
      <c r="D25" s="20" t="s">
        <v>446</v>
      </c>
      <c r="E25" s="18">
        <v>1</v>
      </c>
      <c r="F25" s="18">
        <v>1</v>
      </c>
      <c r="G25" s="19">
        <v>6</v>
      </c>
      <c r="H25" s="20" t="s">
        <v>447</v>
      </c>
      <c r="I25" s="74">
        <v>1.5</v>
      </c>
      <c r="J25" s="74">
        <v>0</v>
      </c>
      <c r="K25" s="74">
        <v>0</v>
      </c>
      <c r="L25" s="74">
        <v>-0.25</v>
      </c>
      <c r="M25" s="74">
        <v>0.75</v>
      </c>
      <c r="N25" s="74">
        <v>2</v>
      </c>
      <c r="O25" s="41">
        <v>9</v>
      </c>
      <c r="P25" s="58">
        <f t="shared" si="0"/>
        <v>0.125</v>
      </c>
      <c r="Q25" s="41"/>
      <c r="S25" s="1"/>
    </row>
    <row r="26" spans="1:19" ht="69" customHeight="1">
      <c r="A26" s="10">
        <v>10</v>
      </c>
      <c r="B26" s="16" t="s">
        <v>463</v>
      </c>
      <c r="C26" s="17" t="s">
        <v>464</v>
      </c>
      <c r="D26" s="20" t="s">
        <v>465</v>
      </c>
      <c r="E26" s="18">
        <v>1</v>
      </c>
      <c r="F26" s="18">
        <v>1</v>
      </c>
      <c r="G26" s="19">
        <v>4</v>
      </c>
      <c r="H26" s="20" t="s">
        <v>466</v>
      </c>
      <c r="I26" s="74">
        <v>1.75</v>
      </c>
      <c r="J26" s="74">
        <v>0.125</v>
      </c>
      <c r="K26" s="74">
        <v>0</v>
      </c>
      <c r="L26" s="74">
        <v>0</v>
      </c>
      <c r="M26" s="74">
        <v>0</v>
      </c>
      <c r="N26" s="74">
        <v>1.875</v>
      </c>
      <c r="O26" s="41">
        <v>10</v>
      </c>
      <c r="P26" s="58">
        <f t="shared" si="0"/>
        <v>0.1171875</v>
      </c>
      <c r="Q26" s="40"/>
    </row>
    <row r="27" spans="1:19" ht="124.5" customHeight="1">
      <c r="A27" s="10">
        <v>11</v>
      </c>
      <c r="B27" s="16" t="s">
        <v>244</v>
      </c>
      <c r="C27" s="17" t="s">
        <v>248</v>
      </c>
      <c r="D27" s="37" t="s">
        <v>510</v>
      </c>
      <c r="E27" s="10">
        <v>1</v>
      </c>
      <c r="F27" s="10" t="s">
        <v>420</v>
      </c>
      <c r="G27" s="19">
        <v>10</v>
      </c>
      <c r="H27" s="20" t="s">
        <v>249</v>
      </c>
      <c r="I27" s="74">
        <v>2</v>
      </c>
      <c r="J27" s="74">
        <v>0</v>
      </c>
      <c r="K27" s="74">
        <v>0</v>
      </c>
      <c r="L27" s="74">
        <v>-0.3</v>
      </c>
      <c r="M27" s="74">
        <v>0</v>
      </c>
      <c r="N27" s="74">
        <v>1.7</v>
      </c>
      <c r="O27" s="41">
        <v>11</v>
      </c>
      <c r="P27" s="40">
        <f t="shared" si="0"/>
        <v>0.10625</v>
      </c>
      <c r="Q27" s="40"/>
    </row>
    <row r="28" spans="1:19" ht="120" customHeight="1">
      <c r="A28" s="10">
        <v>12</v>
      </c>
      <c r="B28" s="16" t="s">
        <v>250</v>
      </c>
      <c r="C28" s="17" t="s">
        <v>251</v>
      </c>
      <c r="D28" s="37" t="s">
        <v>510</v>
      </c>
      <c r="E28" s="10">
        <v>1</v>
      </c>
      <c r="F28" s="10" t="s">
        <v>420</v>
      </c>
      <c r="G28" s="19">
        <v>10</v>
      </c>
      <c r="H28" s="20" t="s">
        <v>252</v>
      </c>
      <c r="I28" s="74">
        <v>2</v>
      </c>
      <c r="J28" s="74">
        <v>0</v>
      </c>
      <c r="K28" s="74">
        <v>0</v>
      </c>
      <c r="L28" s="74">
        <v>-0.5</v>
      </c>
      <c r="M28" s="74">
        <v>0</v>
      </c>
      <c r="N28" s="74">
        <v>1.5</v>
      </c>
      <c r="O28" s="41">
        <v>12</v>
      </c>
      <c r="P28" s="40">
        <f t="shared" si="0"/>
        <v>9.375E-2</v>
      </c>
      <c r="Q28" s="40"/>
    </row>
    <row r="29" spans="1:19" ht="102" customHeight="1">
      <c r="A29" s="10">
        <v>13</v>
      </c>
      <c r="B29" s="16" t="s">
        <v>456</v>
      </c>
      <c r="C29" s="17" t="s">
        <v>457</v>
      </c>
      <c r="D29" s="20" t="s">
        <v>458</v>
      </c>
      <c r="E29" s="18">
        <v>2</v>
      </c>
      <c r="F29" s="18">
        <v>2</v>
      </c>
      <c r="G29" s="19">
        <v>9</v>
      </c>
      <c r="H29" s="21" t="s">
        <v>224</v>
      </c>
      <c r="I29" s="74">
        <v>10</v>
      </c>
      <c r="J29" s="74">
        <v>1</v>
      </c>
      <c r="K29" s="74">
        <v>-5</v>
      </c>
      <c r="L29" s="74">
        <v>-5</v>
      </c>
      <c r="M29" s="74">
        <v>0</v>
      </c>
      <c r="N29" s="74">
        <v>1</v>
      </c>
      <c r="O29" s="64" t="s">
        <v>15</v>
      </c>
      <c r="P29" s="58">
        <f t="shared" si="0"/>
        <v>6.25E-2</v>
      </c>
      <c r="Q29" s="40"/>
    </row>
    <row r="30" spans="1:19" ht="105" customHeight="1">
      <c r="A30" s="10">
        <v>14</v>
      </c>
      <c r="B30" s="16" t="s">
        <v>459</v>
      </c>
      <c r="C30" s="17" t="s">
        <v>460</v>
      </c>
      <c r="D30" s="20" t="s">
        <v>461</v>
      </c>
      <c r="E30" s="18">
        <v>1</v>
      </c>
      <c r="F30" s="18">
        <v>1</v>
      </c>
      <c r="G30" s="19">
        <v>4</v>
      </c>
      <c r="H30" s="20" t="s">
        <v>462</v>
      </c>
      <c r="I30" s="74">
        <v>1</v>
      </c>
      <c r="J30" s="74">
        <v>0</v>
      </c>
      <c r="K30" s="74">
        <v>0</v>
      </c>
      <c r="L30" s="74">
        <v>0</v>
      </c>
      <c r="M30" s="74">
        <v>0</v>
      </c>
      <c r="N30" s="74">
        <v>1</v>
      </c>
      <c r="O30" s="64" t="s">
        <v>15</v>
      </c>
      <c r="P30" s="58">
        <f t="shared" si="0"/>
        <v>6.25E-2</v>
      </c>
      <c r="Q30" s="40"/>
    </row>
    <row r="31" spans="1:19" ht="73.5" customHeight="1">
      <c r="A31" s="10">
        <v>15</v>
      </c>
      <c r="B31" s="16" t="s">
        <v>452</v>
      </c>
      <c r="C31" s="17" t="s">
        <v>453</v>
      </c>
      <c r="D31" s="20" t="s">
        <v>454</v>
      </c>
      <c r="E31" s="18">
        <v>1</v>
      </c>
      <c r="F31" s="18" t="s">
        <v>420</v>
      </c>
      <c r="G31" s="19">
        <v>5</v>
      </c>
      <c r="H31" s="21" t="s">
        <v>455</v>
      </c>
      <c r="I31" s="74">
        <v>1</v>
      </c>
      <c r="J31" s="74">
        <v>0</v>
      </c>
      <c r="K31" s="74">
        <v>-0.25</v>
      </c>
      <c r="L31" s="74">
        <v>-0.25</v>
      </c>
      <c r="M31" s="74">
        <v>0.125</v>
      </c>
      <c r="N31" s="74">
        <v>0.625</v>
      </c>
      <c r="O31" s="41">
        <v>15</v>
      </c>
      <c r="P31" s="58">
        <f t="shared" si="0"/>
        <v>3.90625E-2</v>
      </c>
      <c r="Q31" s="40"/>
    </row>
    <row r="32" spans="1:19" ht="22.8">
      <c r="A32" s="43"/>
      <c r="B32" s="44"/>
      <c r="C32" s="44"/>
      <c r="D32" s="45"/>
      <c r="E32" s="46"/>
      <c r="F32" s="47"/>
      <c r="G32" s="48">
        <v>128</v>
      </c>
      <c r="H32" s="44"/>
      <c r="I32" s="49" t="s">
        <v>227</v>
      </c>
      <c r="J32" s="49"/>
      <c r="K32" s="49"/>
      <c r="L32" s="49"/>
      <c r="M32" s="49"/>
      <c r="N32" s="49"/>
      <c r="O32" s="50"/>
      <c r="P32" s="50"/>
      <c r="Q32" s="50"/>
    </row>
    <row r="33" spans="2:45" ht="22.8">
      <c r="B33" s="51" t="s">
        <v>2</v>
      </c>
      <c r="C33" s="51"/>
      <c r="D33" s="52" t="s">
        <v>182</v>
      </c>
      <c r="E33" s="1"/>
      <c r="G33" s="6"/>
      <c r="I33" s="49"/>
      <c r="J33" s="49"/>
      <c r="K33" s="49"/>
      <c r="L33" s="49"/>
      <c r="M33" s="49"/>
      <c r="N33" s="49"/>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2.8">
      <c r="B34" s="51"/>
      <c r="C34" s="51"/>
      <c r="D34" s="53" t="s">
        <v>183</v>
      </c>
      <c r="E34" s="1"/>
      <c r="I34" s="49"/>
      <c r="J34" s="49"/>
      <c r="K34" s="49"/>
      <c r="L34" s="49"/>
      <c r="M34" s="49"/>
      <c r="N34" s="49"/>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2.8">
      <c r="B35" s="51"/>
      <c r="C35" s="51"/>
      <c r="D35" s="52" t="s">
        <v>184</v>
      </c>
      <c r="E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45" ht="22.8">
      <c r="B36" s="51"/>
      <c r="C36" s="51"/>
      <c r="D36" s="52" t="s">
        <v>181</v>
      </c>
      <c r="E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2:45" ht="22.8">
      <c r="B37" s="51"/>
      <c r="C37" s="51"/>
      <c r="D37" s="52"/>
      <c r="E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2:45" ht="22.8">
      <c r="B38" s="51" t="s">
        <v>154</v>
      </c>
      <c r="C38" s="51"/>
      <c r="D38" s="52" t="s">
        <v>186</v>
      </c>
      <c r="E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2:45" ht="22.8">
      <c r="B39" s="54" t="s">
        <v>146</v>
      </c>
      <c r="C39" s="54"/>
      <c r="D39" s="55" t="s">
        <v>185</v>
      </c>
      <c r="E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2:45" ht="22.8">
      <c r="B40" s="51" t="s">
        <v>317</v>
      </c>
      <c r="C40" s="51"/>
      <c r="D40" s="56" t="s">
        <v>147</v>
      </c>
      <c r="E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2:45" ht="22.8">
      <c r="B41" s="53" t="s">
        <v>318</v>
      </c>
      <c r="C41" s="53"/>
      <c r="D41" s="57" t="s">
        <v>148</v>
      </c>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sheetData>
  <mergeCells count="32">
    <mergeCell ref="E14:E16"/>
    <mergeCell ref="F14:F16"/>
    <mergeCell ref="A1:Q1"/>
    <mergeCell ref="A2:Q2"/>
    <mergeCell ref="A3:Q3"/>
    <mergeCell ref="A4:Q4"/>
    <mergeCell ref="A9:Q9"/>
    <mergeCell ref="A5:B5"/>
    <mergeCell ref="C5:O5"/>
    <mergeCell ref="A6:B6"/>
    <mergeCell ref="C6:O6"/>
    <mergeCell ref="A10:Q10"/>
    <mergeCell ref="A7:B7"/>
    <mergeCell ref="C7:O7"/>
    <mergeCell ref="A8:B8"/>
    <mergeCell ref="C8:O8"/>
    <mergeCell ref="G14:G16"/>
    <mergeCell ref="H14:H16"/>
    <mergeCell ref="A11:Q11"/>
    <mergeCell ref="B12:C12"/>
    <mergeCell ref="E12:M12"/>
    <mergeCell ref="O12:Q12"/>
    <mergeCell ref="O14:O16"/>
    <mergeCell ref="P14:P16"/>
    <mergeCell ref="Q14:Q16"/>
    <mergeCell ref="D15:D16"/>
    <mergeCell ref="A13:Q13"/>
    <mergeCell ref="A14:A16"/>
    <mergeCell ref="I14:M14"/>
    <mergeCell ref="N14:N16"/>
    <mergeCell ref="B14:B16"/>
    <mergeCell ref="C14:C16"/>
  </mergeCells>
  <phoneticPr fontId="19" type="noConversion"/>
  <pageMargins left="0.27559055118110237" right="0.27559055118110237" top="0.55000000000000004" bottom="0.15748031496062992" header="0.31496062992125984" footer="0.56000000000000005"/>
  <pageSetup paperSize="9" scale="37" fitToHeight="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Территории</vt:lpstr>
      <vt:lpstr>Пешеходный</vt:lpstr>
      <vt:lpstr>Водный</vt:lpstr>
      <vt:lpstr>Горный</vt:lpstr>
      <vt:lpstr>Лыжный</vt:lpstr>
      <vt:lpstr>Передвижение</vt:lpstr>
      <vt:lpstr>Спелео</vt:lpstr>
      <vt:lpstr>Парусный</vt:lpstr>
      <vt:lpstr>Комби</vt:lpstr>
      <vt:lpstr>Горный!Print_Area</vt:lpstr>
      <vt:lpstr>Комби!Print_Area</vt:lpstr>
      <vt:lpstr>Лыжный!Print_Area</vt:lpstr>
      <vt:lpstr>Парусный!Print_Area</vt:lpstr>
      <vt:lpstr>Передвижение!Print_Area</vt:lpstr>
      <vt:lpstr>Пешеходный!Print_Area</vt:lpstr>
      <vt:lpstr>Территории!Print_Area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2014-12-30T05:12:33Z</cp:lastPrinted>
  <dcterms:created xsi:type="dcterms:W3CDTF">2006-09-28T05:33:49Z</dcterms:created>
  <dcterms:modified xsi:type="dcterms:W3CDTF">2014-12-30T10:39:12Z</dcterms:modified>
</cp:coreProperties>
</file>