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2" windowHeight="8952" activeTab="0"/>
  </bookViews>
  <sheets>
    <sheet name="водный" sheetId="1" r:id="rId1"/>
    <sheet name="спелео" sheetId="2" r:id="rId2"/>
    <sheet name="горный" sheetId="3" r:id="rId3"/>
    <sheet name="пешеходный" sheetId="4" r:id="rId4"/>
  </sheets>
  <definedNames/>
  <calcPr fullCalcOnLoad="1"/>
</workbook>
</file>

<file path=xl/sharedStrings.xml><?xml version="1.0" encoding="utf-8"?>
<sst xmlns="http://schemas.openxmlformats.org/spreadsheetml/2006/main" count="402" uniqueCount="214">
  <si>
    <t>Номер маршрутной книжки</t>
  </si>
  <si>
    <t>Ранг соревнований:</t>
  </si>
  <si>
    <t>Дисциплина:</t>
  </si>
  <si>
    <t>Вид программы:</t>
  </si>
  <si>
    <t>Показатели:</t>
  </si>
  <si>
    <t>Сложность. Новизна. Безопасность. Напряженность. Полезность</t>
  </si>
  <si>
    <t xml:space="preserve">№ </t>
  </si>
  <si>
    <t xml:space="preserve">ФИО рук. группы </t>
  </si>
  <si>
    <t xml:space="preserve">Маршрут </t>
  </si>
  <si>
    <t xml:space="preserve">к.с. </t>
  </si>
  <si>
    <t>Кол.</t>
  </si>
  <si>
    <t>Сроки</t>
  </si>
  <si>
    <t>Средние значения показателей</t>
  </si>
  <si>
    <t>Итого</t>
  </si>
  <si>
    <t>п/п</t>
  </si>
  <si>
    <t xml:space="preserve">заяв </t>
  </si>
  <si>
    <t>факт.</t>
  </si>
  <si>
    <t>прохождения</t>
  </si>
  <si>
    <t>Сложность</t>
  </si>
  <si>
    <t>Новизна</t>
  </si>
  <si>
    <t>Безопасность</t>
  </si>
  <si>
    <t>Напряжен.</t>
  </si>
  <si>
    <t>Полезность</t>
  </si>
  <si>
    <t>чел.</t>
  </si>
  <si>
    <t>(С)</t>
  </si>
  <si>
    <t xml:space="preserve">(НВ) </t>
  </si>
  <si>
    <t xml:space="preserve">(Н) </t>
  </si>
  <si>
    <t>(П)</t>
  </si>
  <si>
    <t>Клуб, территория</t>
  </si>
  <si>
    <t>Участники группы</t>
  </si>
  <si>
    <t>Маршрут - водный 1 - 3 к.с.</t>
  </si>
  <si>
    <t>ФЕДЕРАЦИЯ СПОРТИВНОГО ТУРИЗМА  РОССИИ</t>
  </si>
  <si>
    <t>Томская федерация спортивного туризма</t>
  </si>
  <si>
    <t>Состав группы</t>
  </si>
  <si>
    <t xml:space="preserve"> Чемпионат Томской области по спортивному туризму 2014 г. Томск</t>
  </si>
  <si>
    <t>стратегия</t>
  </si>
  <si>
    <t>тактика</t>
  </si>
  <si>
    <t xml:space="preserve"> техника</t>
  </si>
  <si>
    <t>25-28.04.2014</t>
  </si>
  <si>
    <t>Чекалина Юлия Анатольевна
Матюшина Екатерина Владимировна
Перистая Ирина Васильевна
Тортачакова Анастасия Вячеславовна</t>
  </si>
  <si>
    <t>Чекалина, г. Томск, Берендеи, Алтай, р. Бия, 0-45-14</t>
  </si>
  <si>
    <t>10-15.07.2014</t>
  </si>
  <si>
    <t xml:space="preserve">Чекалина Юлия Анатольевна
Румянцева Елена Викторовна
Измайлов Игорь Валерьевич
Попов Юрий Анатольевич
Соврасова Дарья Сергеевна
Базуева Юлия Григорьевна
Негоденко Елена Сергеевна
Дарья Ченцова Алексеевна
</t>
  </si>
  <si>
    <t xml:space="preserve">Дробов Алексей Сергеевич
Гейшторайтите Анна Михайловна
Негоденко Елена Сергеевна
Базуева Юлия Григорьевна </t>
  </si>
  <si>
    <t>Клейн, г. Томск, Берендеи, Алтай , р. Песчаная, 0-29-14</t>
  </si>
  <si>
    <t>06-11.05.2014</t>
  </si>
  <si>
    <t>Клейн Станислав Викторович
Камчатный Сергей Александрович
Дробов Алексей Викторович
Чекалина Юлия Анатольевна
Румянцева Елена Викторовна
Ян Евгений Жу-и
Макунин Алексей Анатольевич
Егорова Марина Леонидовна
Гончарик Андрей Алексанлрович
Бер Мария Александровна</t>
  </si>
  <si>
    <t>Кошкаров, г Томск, Амазонки,  Кузнецкий Алатау, р.р. Томь-Казыр, 0-18-14</t>
  </si>
  <si>
    <t>23-28.04.2014</t>
  </si>
  <si>
    <t xml:space="preserve">Кошкаров Антон Владимирович
Шагапова Эльвира Юлаевна
Хуторной Андрей Николаевич 
Буряков Cтанислав Андреевич
Нечеухин Александр Викторович
Шкорлупа Константин Юрьевич
</t>
  </si>
  <si>
    <t>06-12.05.2014</t>
  </si>
  <si>
    <t>Климентенко Иван Леонидович
Кошкаров Антон Владимирович
Родионов Валерий Олегович
Славгородский Денис Олегович
Хуторной Андрей Николаевич
Горюнов Евгений Константинович
Ершов Алексей Юрьевич
Буряков Станислав Андреевич
Хасанов Наиль Альбертович
Рябцева Валерия Станиславовна
Пастор Анатолий Иванович
Пастор Светлана Андреевна</t>
  </si>
  <si>
    <t>6-17.07.2014</t>
  </si>
  <si>
    <t xml:space="preserve">Ларина Анна Викторовна
Лезин Виктор Викторович
Каверина Наталья Александровна
Карташова  Елена Александровна
Кисенков Дмитрий Владимирович
Конотопский Никита Алексеевич
Скрипченко Дмитрий Александрович
Ядрищенский Максим Анатольевич
</t>
  </si>
  <si>
    <t>Ян Евгений Жу-И
Румянцева Елена Викторовна
Рязанова Анна Александровна
Михалькова Ольга Игоревна</t>
  </si>
  <si>
    <t>08-11.05.2014</t>
  </si>
  <si>
    <t>Тарновский Роман Владимирович
Соломатин Ярослав Сергеевич
Шульженко Александра  Сергеевна
Кузнецова Анастасия Алексеевна
Умутбеков Даурен Аскарович
Андриященко Владимир Игоревич
Шандыбина Анна Васильевна
Капул Анна Аркадьевна
Фандюшина Ирина Игоревна
Рашитов Владислав Ринатович
Серкина Дарья Александровна</t>
  </si>
  <si>
    <t>23-27.04.2014</t>
  </si>
  <si>
    <t>Кучумова Любовь Викторовна
Шампиева Альбина Тайшиковна
Гридасов Александр Геннадьевич
Гайсин Фархат Салаватович
Логинов Никита Евгеньевич
Попов Константин Константинович
Попова София Васильевна
Камчатный Сергей Александрович</t>
  </si>
  <si>
    <t>Гаврилов Владимир Георгиевич
Казаков Александр Петрович
Банщикова Татьяна Станиславовна
Лысенко Владислав Владимирович
Москаленко Олег Сергеевич
Ермаков Тимофей Леонидович
Орлов Григорий Олегович
Чернояров Игорь Вячеславович
Ващенко Александр Игоревич
Жерин Михаил Алексеевич
Дударев Иван Владимирович
Пирогов Дмитрий Александрович
Аверин Георгий Иванович
Шеин Николай Николаевич
Глебов Евгений Николаевич
Вагаева Елизавета Александровна
Боханцев Алексей Олегович
Юрков Дмитрий Викторович
Орехов Григорий Борисович
Вагаева Наталья Геннадьевна</t>
  </si>
  <si>
    <t>19-23.07.2014</t>
  </si>
  <si>
    <t>Маршрут - горный 1 - 3 к.с.</t>
  </si>
  <si>
    <t>Литвишко Е.С. Томск, Альтус, р. Золотой Китат , 0-26-14</t>
  </si>
  <si>
    <t>07-11.05.2014</t>
  </si>
  <si>
    <t>Литвишко Евгений Сергеевич
Соловцова Ольга Сергеевна
Сорокина Елизавета Валерьевна
Поспелов Иван Александрович
Небесная Ирина Сергеевна
Васильев Иван Михайлович
Франц Фрибель
Морозова Ксения Валерьевна</t>
  </si>
  <si>
    <t>29.04-04.05.2014</t>
  </si>
  <si>
    <t>Юричев Алексей Николаевич
Костылев Юрий Сергеевич
Пастор Анатолий Иванович
Пастор Светлана Андреевна
Родионов Валерий Олегович
Кошкаров Антон Владимирович
Хасанов Наиль Альбертович
Рябцева Валерия Станиславовна</t>
  </si>
  <si>
    <t>Климентенко И.Л., г. Томск, Амазонки, Алтай, р. Песчаная, 0-31-14</t>
  </si>
  <si>
    <t>Ларина А.В., г. Томск, ДДЮ КЕДР, Кузнецкий Алатау, р Уса, 03-11-14</t>
  </si>
  <si>
    <t>Чекалина Ю.А.,  г. Томск, Берендеи, Кемеровская обл., р.р. Золотой Китат и Яя, 0-21-14</t>
  </si>
  <si>
    <t>Дробов А.С., г. Томск, Берендеи, Кемеровская обл., р.р. Золотой Китат и Яя, 0-22-14</t>
  </si>
  <si>
    <t>Ян Е.Ж., г. Томск, Берендеи, Кемеровская обл., р.р. Золотой Китат и Яя, 0-20-14</t>
  </si>
  <si>
    <t>Тарновский Р.В., г. Томск,Амазонки, Кемеровская обл., р.р. Золотой Китат и Яя, 0-28-14</t>
  </si>
  <si>
    <t>Кучумова Л.В., г. Томск, Амазонки, р. Томь, 0-25-14</t>
  </si>
  <si>
    <t>Гаврилов В.Г., Томск, МАОУ СОШ №41, Кузнецкий Алатау, р. Кия, 0-50-14</t>
  </si>
  <si>
    <t>Всего судей</t>
  </si>
  <si>
    <t>Место</t>
  </si>
  <si>
    <t>% от 1 места</t>
  </si>
  <si>
    <t>Дроганов М.А. Томск, ТАКТ, р. Кия, 0-19-14</t>
  </si>
  <si>
    <t>Тимасова У., Томск, ТАКТ, р. Кия,0-36-14</t>
  </si>
  <si>
    <t>28.06-03.07.2014</t>
  </si>
  <si>
    <t>Омельченко М.В., Томск, ТАКТ, р. Кия, 0-37-14</t>
  </si>
  <si>
    <t>Юричев А.Н., г. Томск,Кем. Том. область, р. Сосновка 0-58-14</t>
  </si>
  <si>
    <t>26-29.09.2014</t>
  </si>
  <si>
    <t>Юричев А.Н., г. Томск, Кузнецкий Алатау, р. Теба 0-27-14</t>
  </si>
  <si>
    <t>Ранг</t>
  </si>
  <si>
    <t>Выполнение норм на 1 разряд - 100%, 2 разряд - 52%, на 3 разряд 29%</t>
  </si>
  <si>
    <t>Маршрут - спелео 1 - 3 к.с.</t>
  </si>
  <si>
    <t>Выполнение норм на 2 разряд - 82%, на 3 разряд 49%</t>
  </si>
  <si>
    <t>Ендовицкий А.В., Томск, Берендеи, Западная и Восточная Сибирь 0-10-14, 0-35-14, 0-62-14</t>
  </si>
  <si>
    <t>Ендовицкий Алексей Владимирович
Кирбижекова Екатерина Владимировна 
Базуева Юлия Григорьевна
Рязанова Анна Александровна
Негоденко Елена Игоревна
Попов Юрий Анатольевич
Гончарик Иван Александрович</t>
  </si>
  <si>
    <t>04-06.04.2014,
12-14.06.2014,
01-04.11.2014</t>
  </si>
  <si>
    <t>Сорокина Е.В., Томск, Альтус, Хакасия, Красноярский край, 0-59-13, 0-09-14</t>
  </si>
  <si>
    <t xml:space="preserve">Сорокина Елизавета Валерьевна
Поспелов Иван Александрович
Соловцова Ольга Сергеевна
Власов Василий Васильевич
Гребеньков Константин Андреевич
Грезина Маргарита Андреевна
Литвишко Евгений Сергеевич
Портнягин Антон Дмитриевич
Лежнина Галина Владимировна
Франц Фрибель </t>
  </si>
  <si>
    <t xml:space="preserve">30.12.2013–
7.01.2014 
07-09.03.2014
 </t>
  </si>
  <si>
    <t>Буряков С.А., Томск, Амазонки, Хакасия, 0-53-13</t>
  </si>
  <si>
    <t>Буряков Станислав Андреевич
Климитенко Иван Леонидович
Шкитов Дмитрий Андреевич
Крель Александр Алексеевич
Хуторной Андрей Николаевич
Родионов Валерий Олегович</t>
  </si>
  <si>
    <t>02-08.01.2014</t>
  </si>
  <si>
    <t>Ефремов Я.М., Томск, Берендеи, Хакасия, 0-56-13</t>
  </si>
  <si>
    <t xml:space="preserve">Ефремов Яков Михайлович
Бояринов Никита Александрович
Румянцева Елена Викторовна
Чекалина Юлия Анатольевна
Чернов Анатолий Константинович
Ян Евгений Жу-и </t>
  </si>
  <si>
    <t>02-07.01.2014</t>
  </si>
  <si>
    <t>Родионов В.О., Томск, Амазонки, 0-04-14</t>
  </si>
  <si>
    <t>Родионов Валерий Олегович
Ершов Алексей Юрьевич
Леднева Оксана Юрьевна
Федулов Евгений  Александрович
Утмурбеков Даурен  Аскарович              
Шандыбина Анна Васильевна
Созорова Ольга Николаевна
Шагапова Эльвира Юлаевна
Чижков Виталий Александрович</t>
  </si>
  <si>
    <t>03-10.02.2014</t>
  </si>
  <si>
    <t>Базуева Ю.Г., Томск, Берендеи, Хакасия,0-57-13</t>
  </si>
  <si>
    <t>Бузуева Юлия Григорьевна
Тортачакова Анастасия Вячеславовна
Попов Юрий Анатольевич
Рязанова Анна Александровна
Перистая Ирина Васильевна
Масляева Мария Сергеевна
Матюшина Екатерина Владимировна</t>
  </si>
  <si>
    <t>Чижков В.А., Томск, Амазонки, Хакасия, 0-06-14</t>
  </si>
  <si>
    <t>Чижков Виталий Александрович
Родионов Валерий Олегович
Яриева Надежда Максимовна
Федулов Евгений Александрович</t>
  </si>
  <si>
    <t>04-08.02.2014</t>
  </si>
  <si>
    <t>Бер М.А., Томск, Берендеи, Хакасия, Нанхчул 0-07-14</t>
  </si>
  <si>
    <t>Бер Мария Александровна
Гончарик Андрей Александрович
Гончарик Иван Александрович
Базуева Юлия Григорьевна
Шадрина Анастасия Александровна
Чекалина Юлия Анатольевна
Негоденко Елена Сергеевна
Масляева Мария Сергеевна</t>
  </si>
  <si>
    <t>пвд</t>
  </si>
  <si>
    <t>02-09.02.2014</t>
  </si>
  <si>
    <t>Крель А.А., Томск, Амазонки, Хакасия, 0-52-13</t>
  </si>
  <si>
    <t>Куркин А.Е., Томск, Кедр, Хакасия, 0-55-13</t>
  </si>
  <si>
    <t>02-09.01.2014</t>
  </si>
  <si>
    <t>Маршрут пройден, отчет не предоставлен</t>
  </si>
  <si>
    <t>Струве Г.О., Томск, Берендеи, Хакасия, 0-58,13</t>
  </si>
  <si>
    <t>Каминская М.И., Томск, Альтус, Хакасия, 0-60-13</t>
  </si>
  <si>
    <t>30.12.2013-07.01.2014</t>
  </si>
  <si>
    <t>Белоусов С.С., Томск, ЗОВ, Хакасия, 0-61-13</t>
  </si>
  <si>
    <t>01-07.01.2014</t>
  </si>
  <si>
    <t>Кириленко М.А., Томск, ЗОВ, Хакасия, 0-62-13</t>
  </si>
  <si>
    <t>Хасанов Н.А., Томск, Хакасия, 0-64-13</t>
  </si>
  <si>
    <t>Бергасов А.Е., Томск, Отчий край, Хакасия,0-03-14</t>
  </si>
  <si>
    <t>23-27.01.2014</t>
  </si>
  <si>
    <t>Ершов А. Томск, Амазонки, Хакасия, 0-05-14</t>
  </si>
  <si>
    <t>Гл. судья</t>
  </si>
  <si>
    <t>Костылев Юрий Сергеевич, сс1к</t>
  </si>
  <si>
    <t>Гл. секретарь</t>
  </si>
  <si>
    <t>Зам. гл. судьи по виду</t>
  </si>
  <si>
    <t>Дорошенко Александр Сергеевич, сс1к</t>
  </si>
  <si>
    <t>Судьи:</t>
  </si>
  <si>
    <t>Чуйков Вячеслав Дмитриевич, свк, МС</t>
  </si>
  <si>
    <t>Попов Антон Владимирович  сс3к.</t>
  </si>
  <si>
    <t>Маршрут - пешеходный 1 - 3 к.с.</t>
  </si>
  <si>
    <t>Выполнение норм на 2 разряд - 94%, на 3 разряд 55%</t>
  </si>
  <si>
    <t>Приписнов Е.А., Томск, ТАКТ, Восточный Саян, 0-21-13</t>
  </si>
  <si>
    <t>Приписнов Евгений Александрович
Губков Алексей Сергеевич
Тукиш Ольга Викторовна
Тукиш Петр Борисович
Кононова Юлия Андреевна
Войкова Анна Геннадьевна
Панфилов Дмитрий Сергеевич
Семьянихина Яна Юрьевна</t>
  </si>
  <si>
    <t>16.07-06.08.2013</t>
  </si>
  <si>
    <t>Капитонов А.С., Томск, ТАКТ, Томская обл., 0-49-13</t>
  </si>
  <si>
    <t>02-09.11.2013</t>
  </si>
  <si>
    <t>Белый В.Г., Томск, Клуб Сибирских путешествий, оз. Байкал, 03-01-14</t>
  </si>
  <si>
    <t>08-22.03.2014</t>
  </si>
  <si>
    <t>Уртаева И.Б., Томск, КЕДР, Томская и Кемеровкая обл., 03-20-13</t>
  </si>
  <si>
    <t>Уртаева Инна Борисовна
Иринархов Валерий Михайлович
Клопов Максим Валентинович
Мельников Сергей Романович
Мельников Михаил Валерьевич
Велическая Василиса Сергеевна
Атрощенко Роман Александрович
Осипов Роман Максимович
Важенин Константин Валерьевич
Краснокутская Елизавета Александровна
Ли Марк Александрович
Огородников Александр Михайлович
Головач Дарья Александровна
Кравченко Анатолий Сергеевич
Ермаков Филипп Олегович</t>
  </si>
  <si>
    <t>27.10-03.11.2013</t>
  </si>
  <si>
    <t>Панфилов Д.С., Томск, ТАКТ, Кузнецкий Алатау, 0-22-13</t>
  </si>
  <si>
    <t>Панфилов Дмитрий Сергеевич
Давыдов Александр Станиславович
Кононова Юлия Андреевна 
Репенко Антон Дмитриевич 
Сагалаков Евгений Эдуардович 
Давыдова Анастасия Александровна 
Коровкин Егор Николаевич 
Жданов Дмитрий Анатольевич 
Комова Татьяна Сергееевна 
Николаев Виктор Владимирович 
Рябцунова Александра Александровна</t>
  </si>
  <si>
    <t>03-12.07.2013</t>
  </si>
  <si>
    <t>Шаклунов А.А., Томск, ТАКТ, Томская и Кемеровская обл.,0-51-13</t>
  </si>
  <si>
    <t>Шаклунов Александр Александрович
Тимасова Ульяна Андреевна
Милованов Тимофей Игоревич</t>
  </si>
  <si>
    <t>02-07.11.2013</t>
  </si>
  <si>
    <t>Тимасова У.А., Томск, ТАКТ, Красноярский край, 0-39-13</t>
  </si>
  <si>
    <t>Тимасова Ульяна Андреевна
Шаклунов Александр Александрович
Милованов Тимофей Игоревич
Попова Диана Сергеевна
Межаков Андрей Николаевич
Вышлов Кирилл Евгеньевич
Омельченко Анастасия Михайловна 
Волкова Мария Владимировна 
Дробков Юрий Витальевич</t>
  </si>
  <si>
    <t>14-27.08.2013</t>
  </si>
  <si>
    <t>Капитонова Е.Е, Томск, ТАКТ, Томская и Кемеровская обл, 0-50-13</t>
  </si>
  <si>
    <t>Капитонова Елена Евгеньевна,
Мурзин Сергей Алексеевич,
Клюкин Алексей Андреевич</t>
  </si>
  <si>
    <t>Маринин Т.В., Томск, ТАКТ, Западный Саян, 0-37-13</t>
  </si>
  <si>
    <t>Маринин Тимофей Владимирович
Кузнецов Максим Сергеевич
Березов Иван Михайлович
Демьянова Татьяна Станиславовна
Трифонов Дмитрий Геларович
Шадрина Анастасия Александровна
Орынчак Илья Богданович</t>
  </si>
  <si>
    <t>16-26.08.2013</t>
  </si>
  <si>
    <t>Агапов Д.Ю., Томск, Крым, 0-08-14</t>
  </si>
  <si>
    <t>17-27.04.2014</t>
  </si>
  <si>
    <t>Маршрут пройдет, отчет не предоставлен</t>
  </si>
  <si>
    <t>Кузьменко, Юрга, Хамар-Дабан, 0-32-14</t>
  </si>
  <si>
    <t>02-14.08.2014</t>
  </si>
  <si>
    <t>Юричев Алексей Николаевич, сс2к</t>
  </si>
  <si>
    <t>Вольф Андрей Викторович, сс3к</t>
  </si>
  <si>
    <t>Приписнов Евгений Александрович, сс3к</t>
  </si>
  <si>
    <t>Ворожищев М.Г., сс1к, МС, ИМК</t>
  </si>
  <si>
    <t>группа прошла маршрут,отчет не предоставлен</t>
  </si>
  <si>
    <t>13-25.08.2014</t>
  </si>
  <si>
    <t>Милованов Н.В., Томск, Берендеи, Горный Алтай, 0-55-14</t>
  </si>
  <si>
    <t>08-21.08.2014</t>
  </si>
  <si>
    <t>Кузнецов М.С., Томск, ТАКТ, Горный Алтай, 0-51-14</t>
  </si>
  <si>
    <t>25.07-08.08.2014</t>
  </si>
  <si>
    <t>Калинин В.В., Томск, ТАКТ, Горный Алтай, 0-48-14</t>
  </si>
  <si>
    <t>Молотков Р.И., Томск, ТАКТ, Горный Алтай, 0-46-14</t>
  </si>
  <si>
    <t>13-20.06.2014</t>
  </si>
  <si>
    <t>Ненашев Павел Александрович
Григорьева КсенияВладимировна
Козлов Дмитрий Михайлович
Кривошеина Анна Сергеевна
Кузьмина Анна Олеговна
Курашко Денис Васильевич
Тихомирова Анастасия Олеговна</t>
  </si>
  <si>
    <t>Ненашев П.А., Томск, ТАКТ, Северо-Чуйский хр., 0-34-14</t>
  </si>
  <si>
    <t>15-21.08.2014</t>
  </si>
  <si>
    <t>Умутбеков Даурен Аскарович
Фандюшина Ирина Игоревна
Соломатин Ярослав Сергеевич
Нечеухин Александр Викторович 
Крашкевич Анастасия Сергеевна</t>
  </si>
  <si>
    <t>Утумбеков Д.А., Томск, Амазонки, Заилийский Алатау, 0-44-14</t>
  </si>
  <si>
    <t>05-15.08.2014</t>
  </si>
  <si>
    <t>Вышлов Евгений Викторович
Поспелов Иван Александрович
Зайцева Алина Игоревна
Литвишко Евгений Сергеевич
Морозова Ксения Валерьевна
Васильев Иван Михайлович
Вышлов Кирилл Евгеньевич
Дробков Юрий Витальевич</t>
  </si>
  <si>
    <t>Вышлов Е.В., Томск, Альтус, Кавказ (Приельбрусье), 0-40-14</t>
  </si>
  <si>
    <t>03-18.08.2014</t>
  </si>
  <si>
    <t>Вольф Андрей Викторович 
Рязанова Анна Александровна
Ян Евгений Жу-и
Негоденко Елена Сергеевна
Соврасова Дарья Сергеевна
Зенкова Полина Николаевна
Дробов Алексей Сергеевич
Родионов Александр Андреевич
Вихляев Сергей Сергеевич
Лойко Анна Александровна
Базуева Юлия Григорьевна</t>
  </si>
  <si>
    <t>Вольф А.В., Томск, Берендеи, Заилийский Алатау, 0-52-14</t>
  </si>
  <si>
    <t>01-07.08.2014</t>
  </si>
  <si>
    <t>Ершов Алексей Юрьевич
Яриева Надежда Максимовна
Родионов Валерий Олегович
Езопова Наталья Андреевна
Чижков Виталий Александрович
Вторушин Сергей Евгеньевич
Леднева Оксана Юрьевна
Хуторной Андрей Николаевич</t>
  </si>
  <si>
    <t>Ершов А.Ю., Томск, Амазонки, Заилийский Алатау, 0-42-14</t>
  </si>
  <si>
    <t>31.07-12.08.2014</t>
  </si>
  <si>
    <t>Измайлов И.В., Томск, Берендеи, Северный Тянь-Шань, 0-39-14</t>
  </si>
  <si>
    <t>Медведчиков Сергей Владимирович, сс1к</t>
  </si>
  <si>
    <t>Столяренко Валерий Федоровичч, б/к</t>
  </si>
  <si>
    <t>Карась Екатерина Валерьевна, б/к</t>
  </si>
  <si>
    <t>Зюзина Наталья Владимировна, сс1к</t>
  </si>
  <si>
    <t>Департамент по молодежной политике, физической культуре и спорту Томской области</t>
  </si>
  <si>
    <t>8-9</t>
  </si>
  <si>
    <t>10-11</t>
  </si>
  <si>
    <t>Дата проведения:</t>
  </si>
  <si>
    <t>05-15.12.2014</t>
  </si>
  <si>
    <t>Макунин Алексей Анатольевич, сс1к</t>
  </si>
  <si>
    <t>Мандракова Елена Александровна, сс1к</t>
  </si>
  <si>
    <t>Кравченко Григорий Геннадьевич, сс1к</t>
  </si>
  <si>
    <t>Бер Александр Андреевич</t>
  </si>
  <si>
    <t>Шкитов Дмитрий Андреевич, сс3к</t>
  </si>
  <si>
    <t>Измайлов Игорь Валерьевич</t>
  </si>
  <si>
    <t>ИТОГОВЫЙ ПРОТОКОЛ</t>
  </si>
  <si>
    <t>Белый Валерий Григорьевич
Линок  Елена Алексеевна
Ермолаев Сергей Петрович
Ануфриев Олег Валерьевич Киренкова Наталья Федоровна  Ползухин Михаил Сергеевич</t>
  </si>
  <si>
    <t xml:space="preserve">Капитонов Алексей Сергеевич 
Мурзина Александра Владимировна 
Кашаев Андрей Васильевич 
Шляхтичев Андрей Андреевич Вышлов Кирилл Евгеньевич      Жданов Дмитрий Анатольевич </t>
  </si>
  <si>
    <t>Измайлов Игорь Валерьевич
Лойко Наталья Александровна
Румянцева ЕленаВикторовна
Дудченко Ярослав Борисович
Чернов Анатолий Константинович   Чекалина Юлия Анатольевна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</si>
</sst>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s>
  <fonts count="60">
    <font>
      <sz val="10"/>
      <name val="Arial Cyr"/>
      <family val="0"/>
    </font>
    <font>
      <sz val="10"/>
      <name val="Times New Roman"/>
      <family val="1"/>
    </font>
    <font>
      <u val="single"/>
      <sz val="10"/>
      <color indexed="12"/>
      <name val="Arial Cyr"/>
      <family val="0"/>
    </font>
    <font>
      <sz val="18"/>
      <name val="Times New Roman"/>
      <family val="1"/>
    </font>
    <font>
      <sz val="14"/>
      <name val="Times New Roman"/>
      <family val="1"/>
    </font>
    <font>
      <sz val="12"/>
      <name val="Times New Roman"/>
      <family val="1"/>
    </font>
    <font>
      <b/>
      <i/>
      <sz val="12"/>
      <name val="Times New Roman"/>
      <family val="1"/>
    </font>
    <font>
      <b/>
      <i/>
      <sz val="18"/>
      <name val="Times New Roman"/>
      <family val="1"/>
    </font>
    <font>
      <b/>
      <sz val="18"/>
      <name val="Times New Roman"/>
      <family val="1"/>
    </font>
    <font>
      <b/>
      <sz val="12"/>
      <name val="Times New Roman"/>
      <family val="1"/>
    </font>
    <font>
      <b/>
      <sz val="14"/>
      <color indexed="8"/>
      <name val="Times New Roman"/>
      <family val="1"/>
    </font>
    <font>
      <b/>
      <sz val="14"/>
      <name val="Times New Roman"/>
      <family val="1"/>
    </font>
    <font>
      <u val="single"/>
      <sz val="10"/>
      <color indexed="36"/>
      <name val="Arial Cyr"/>
      <family val="0"/>
    </font>
    <font>
      <sz val="8"/>
      <name val="Arial Cyr"/>
      <family val="0"/>
    </font>
    <font>
      <sz val="14"/>
      <name val="Arial Cyr"/>
      <family val="0"/>
    </font>
    <font>
      <sz val="16"/>
      <name val="Times New Roman"/>
      <family val="1"/>
    </font>
    <font>
      <sz val="16"/>
      <color indexed="8"/>
      <name val="Times New Roman"/>
      <family val="1"/>
    </font>
    <font>
      <b/>
      <sz val="16"/>
      <color indexed="8"/>
      <name val="Times New Roman"/>
      <family val="1"/>
    </font>
    <font>
      <b/>
      <sz val="16"/>
      <name val="Times New Roman"/>
      <family val="1"/>
    </font>
    <font>
      <b/>
      <sz val="10"/>
      <name val="Times New Roman"/>
      <family val="1"/>
    </font>
    <font>
      <b/>
      <sz val="14"/>
      <name val="Arial Cyr"/>
      <family val="0"/>
    </font>
    <font>
      <b/>
      <sz val="10"/>
      <name val="Arial Cyr"/>
      <family val="0"/>
    </font>
    <font>
      <sz val="14"/>
      <color indexed="8"/>
      <name val="Times New Roman"/>
      <family val="1"/>
    </font>
    <font>
      <sz val="18"/>
      <name val="Arial Cyr"/>
      <family val="0"/>
    </font>
    <font>
      <b/>
      <sz val="12"/>
      <name val="Arial Cyr"/>
      <family val="0"/>
    </font>
    <font>
      <sz val="12"/>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6">
    <xf numFmtId="0" fontId="0" fillId="0" borderId="0" xfId="0" applyAlignment="1">
      <alignment/>
    </xf>
    <xf numFmtId="0" fontId="4" fillId="0" borderId="0" xfId="0" applyFont="1" applyAlignment="1">
      <alignment/>
    </xf>
    <xf numFmtId="0" fontId="3" fillId="0" borderId="10" xfId="0" applyFont="1" applyBorder="1" applyAlignment="1">
      <alignment horizontal="left" vertical="top"/>
    </xf>
    <xf numFmtId="0" fontId="7" fillId="0" borderId="0" xfId="0" applyFont="1" applyBorder="1" applyAlignment="1">
      <alignment horizontal="left"/>
    </xf>
    <xf numFmtId="0" fontId="5" fillId="0" borderId="11" xfId="0" applyFont="1" applyBorder="1" applyAlignment="1">
      <alignment horizontal="left" vertical="top"/>
    </xf>
    <xf numFmtId="0" fontId="6" fillId="0" borderId="12" xfId="0" applyFont="1" applyBorder="1" applyAlignment="1">
      <alignment horizontal="left"/>
    </xf>
    <xf numFmtId="0" fontId="1" fillId="0" borderId="0" xfId="0" applyFont="1" applyBorder="1" applyAlignment="1">
      <alignment/>
    </xf>
    <xf numFmtId="0" fontId="3" fillId="0" borderId="13" xfId="0" applyFont="1" applyBorder="1" applyAlignment="1">
      <alignment horizontal="left"/>
    </xf>
    <xf numFmtId="0" fontId="7" fillId="0" borderId="14" xfId="0" applyFont="1" applyBorder="1" applyAlignment="1">
      <alignment horizontal="left"/>
    </xf>
    <xf numFmtId="0" fontId="3" fillId="0" borderId="15" xfId="0" applyFont="1" applyBorder="1" applyAlignment="1">
      <alignment horizontal="left" vertical="center"/>
    </xf>
    <xf numFmtId="0" fontId="7" fillId="0" borderId="16" xfId="0" applyFont="1" applyBorder="1" applyAlignment="1">
      <alignment horizontal="left"/>
    </xf>
    <xf numFmtId="0" fontId="3" fillId="0" borderId="15" xfId="0" applyFont="1" applyBorder="1" applyAlignment="1">
      <alignment horizontal="left"/>
    </xf>
    <xf numFmtId="0" fontId="3" fillId="0" borderId="17" xfId="0" applyFont="1" applyBorder="1" applyAlignment="1">
      <alignment horizontal="left"/>
    </xf>
    <xf numFmtId="0" fontId="7" fillId="0" borderId="18" xfId="0" applyFont="1" applyBorder="1" applyAlignment="1">
      <alignment horizontal="left"/>
    </xf>
    <xf numFmtId="0" fontId="8" fillId="0" borderId="19" xfId="0" applyFont="1" applyBorder="1" applyAlignment="1">
      <alignment/>
    </xf>
    <xf numFmtId="0" fontId="8" fillId="0" borderId="18" xfId="0" applyFont="1" applyBorder="1" applyAlignment="1">
      <alignment horizontal="left"/>
    </xf>
    <xf numFmtId="0" fontId="4" fillId="0" borderId="0" xfId="0" applyFont="1" applyAlignment="1">
      <alignment/>
    </xf>
    <xf numFmtId="176" fontId="4" fillId="0" borderId="0" xfId="0" applyNumberFormat="1" applyFont="1" applyAlignment="1">
      <alignment horizontal="center"/>
    </xf>
    <xf numFmtId="0" fontId="4"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xf>
    <xf numFmtId="0" fontId="1" fillId="0" borderId="0" xfId="0" applyFont="1" applyBorder="1" applyAlignment="1">
      <alignment horizontal="left"/>
    </xf>
    <xf numFmtId="0" fontId="0" fillId="0" borderId="0" xfId="0" applyBorder="1" applyAlignment="1">
      <alignment/>
    </xf>
    <xf numFmtId="0" fontId="0" fillId="0" borderId="0" xfId="0" applyFill="1" applyAlignment="1">
      <alignment/>
    </xf>
    <xf numFmtId="0" fontId="0" fillId="0" borderId="0" xfId="0" applyAlignment="1">
      <alignment horizontal="left"/>
    </xf>
    <xf numFmtId="0" fontId="14" fillId="0" borderId="0" xfId="0" applyFont="1" applyAlignment="1">
      <alignment/>
    </xf>
    <xf numFmtId="0" fontId="14" fillId="0" borderId="0" xfId="0" applyFont="1" applyFill="1" applyAlignment="1">
      <alignment/>
    </xf>
    <xf numFmtId="49" fontId="11" fillId="0" borderId="20" xfId="0" applyNumberFormat="1" applyFont="1" applyBorder="1" applyAlignment="1">
      <alignment horizontal="left" vertical="center" wrapText="1"/>
    </xf>
    <xf numFmtId="0" fontId="15" fillId="0" borderId="20" xfId="0" applyFont="1" applyFill="1" applyBorder="1" applyAlignment="1">
      <alignment horizontal="center" vertical="center"/>
    </xf>
    <xf numFmtId="0" fontId="15" fillId="0" borderId="20" xfId="0" applyFont="1" applyBorder="1" applyAlignment="1">
      <alignment horizontal="center" vertical="center" wrapText="1"/>
    </xf>
    <xf numFmtId="49" fontId="16" fillId="0" borderId="20" xfId="0" applyNumberFormat="1" applyFont="1" applyBorder="1" applyAlignment="1">
      <alignment horizontal="center" vertical="center" wrapText="1"/>
    </xf>
    <xf numFmtId="0" fontId="16" fillId="0" borderId="20" xfId="0" applyFont="1" applyFill="1" applyBorder="1" applyAlignment="1">
      <alignment horizontal="center" vertical="center"/>
    </xf>
    <xf numFmtId="0" fontId="16" fillId="0" borderId="20" xfId="0" applyFont="1" applyBorder="1" applyAlignment="1">
      <alignment horizontal="center" vertical="center"/>
    </xf>
    <xf numFmtId="49" fontId="15" fillId="0" borderId="20" xfId="0" applyNumberFormat="1" applyFont="1" applyBorder="1" applyAlignment="1">
      <alignment horizontal="center" vertical="center" wrapText="1"/>
    </xf>
    <xf numFmtId="49" fontId="11"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Border="1" applyAlignment="1">
      <alignment horizontal="center" vertical="center"/>
    </xf>
    <xf numFmtId="0" fontId="15" fillId="0" borderId="0" xfId="0" applyNumberFormat="1" applyFont="1" applyBorder="1" applyAlignment="1">
      <alignment horizontal="center" vertical="center"/>
    </xf>
    <xf numFmtId="49" fontId="15" fillId="0" borderId="0" xfId="0" applyNumberFormat="1" applyFont="1" applyBorder="1" applyAlignment="1">
      <alignment horizontal="center" vertical="center" wrapText="1"/>
    </xf>
    <xf numFmtId="176" fontId="15" fillId="0" borderId="0" xfId="0" applyNumberFormat="1" applyFont="1" applyBorder="1" applyAlignment="1">
      <alignment horizontal="center" vertical="center"/>
    </xf>
    <xf numFmtId="49" fontId="11" fillId="33" borderId="20" xfId="0" applyNumberFormat="1" applyFont="1" applyFill="1" applyBorder="1" applyAlignment="1">
      <alignment horizontal="left" vertical="center" wrapText="1"/>
    </xf>
    <xf numFmtId="49" fontId="10" fillId="33" borderId="20" xfId="0" applyNumberFormat="1" applyFont="1" applyFill="1" applyBorder="1" applyAlignment="1">
      <alignment horizontal="left" vertical="center" wrapText="1"/>
    </xf>
    <xf numFmtId="0" fontId="4" fillId="33" borderId="0" xfId="0" applyFont="1" applyFill="1" applyBorder="1" applyAlignment="1">
      <alignment horizontal="center" vertical="center"/>
    </xf>
    <xf numFmtId="49" fontId="10" fillId="33" borderId="0" xfId="0" applyNumberFormat="1" applyFont="1" applyFill="1" applyBorder="1" applyAlignment="1">
      <alignment horizontal="left" vertical="center" wrapText="1"/>
    </xf>
    <xf numFmtId="0" fontId="10" fillId="0" borderId="20" xfId="0" applyFont="1" applyBorder="1" applyAlignment="1">
      <alignment horizontal="center"/>
    </xf>
    <xf numFmtId="0" fontId="10" fillId="0" borderId="20" xfId="0" applyFont="1" applyBorder="1" applyAlignment="1">
      <alignment horizontal="left"/>
    </xf>
    <xf numFmtId="176" fontId="10" fillId="0" borderId="20" xfId="0" applyNumberFormat="1" applyFont="1" applyBorder="1" applyAlignment="1">
      <alignment horizontal="center"/>
    </xf>
    <xf numFmtId="0" fontId="11" fillId="0" borderId="20" xfId="0" applyFont="1" applyBorder="1" applyAlignment="1">
      <alignment horizontal="center"/>
    </xf>
    <xf numFmtId="176" fontId="11" fillId="0" borderId="20" xfId="0" applyNumberFormat="1" applyFont="1" applyBorder="1" applyAlignment="1">
      <alignment horizontal="center"/>
    </xf>
    <xf numFmtId="0" fontId="10" fillId="0" borderId="20" xfId="0" applyFont="1" applyFill="1" applyBorder="1" applyAlignment="1">
      <alignment horizontal="center"/>
    </xf>
    <xf numFmtId="0" fontId="4" fillId="33" borderId="2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0" xfId="0" applyFont="1" applyBorder="1" applyAlignment="1">
      <alignment horizontal="center" vertical="center"/>
    </xf>
    <xf numFmtId="0" fontId="11" fillId="0" borderId="20" xfId="0" applyFont="1" applyBorder="1" applyAlignment="1">
      <alignment horizontal="center" vertical="center"/>
    </xf>
    <xf numFmtId="2" fontId="11" fillId="0" borderId="20" xfId="0" applyNumberFormat="1" applyFont="1" applyBorder="1" applyAlignment="1">
      <alignment horizontal="center" vertical="center"/>
    </xf>
    <xf numFmtId="0" fontId="17" fillId="0" borderId="20" xfId="0" applyFont="1" applyBorder="1" applyAlignment="1">
      <alignment horizontal="center" vertical="center"/>
    </xf>
    <xf numFmtId="0" fontId="17" fillId="0" borderId="20" xfId="0" applyFont="1" applyFill="1" applyBorder="1" applyAlignment="1">
      <alignment horizontal="center" vertical="center"/>
    </xf>
    <xf numFmtId="176" fontId="11" fillId="0" borderId="20" xfId="0" applyNumberFormat="1" applyFont="1" applyBorder="1" applyAlignment="1">
      <alignment horizontal="center" vertical="center"/>
    </xf>
    <xf numFmtId="0" fontId="10" fillId="0" borderId="20" xfId="0" applyFont="1" applyBorder="1" applyAlignment="1">
      <alignment horizontal="left" vertical="center" wrapText="1"/>
    </xf>
    <xf numFmtId="0" fontId="11" fillId="0" borderId="20" xfId="0" applyFont="1" applyBorder="1" applyAlignment="1">
      <alignment horizontal="left" vertical="center" wrapText="1"/>
    </xf>
    <xf numFmtId="0" fontId="18" fillId="0" borderId="20" xfId="0" applyNumberFormat="1" applyFont="1" applyBorder="1" applyAlignment="1">
      <alignment horizontal="center" vertical="center"/>
    </xf>
    <xf numFmtId="0" fontId="4" fillId="0" borderId="20" xfId="0" applyFont="1" applyBorder="1" applyAlignment="1">
      <alignment horizontal="left" vertical="center" wrapText="1"/>
    </xf>
    <xf numFmtId="0" fontId="0" fillId="0" borderId="20" xfId="0" applyBorder="1" applyAlignment="1">
      <alignment/>
    </xf>
    <xf numFmtId="0" fontId="20" fillId="0" borderId="0" xfId="0" applyFont="1" applyAlignment="1">
      <alignment horizontal="center" vertical="center"/>
    </xf>
    <xf numFmtId="0" fontId="21" fillId="0" borderId="20" xfId="0" applyFont="1" applyBorder="1" applyAlignment="1">
      <alignment horizontal="center" vertical="center"/>
    </xf>
    <xf numFmtId="10" fontId="21" fillId="0" borderId="20" xfId="0" applyNumberFormat="1" applyFont="1" applyBorder="1" applyAlignment="1">
      <alignment horizontal="center" vertical="center"/>
    </xf>
    <xf numFmtId="0" fontId="8" fillId="0" borderId="14" xfId="0" applyFont="1" applyBorder="1" applyAlignment="1">
      <alignment horizontal="center"/>
    </xf>
    <xf numFmtId="0" fontId="8" fillId="0" borderId="14" xfId="0" applyFont="1" applyBorder="1" applyAlignment="1">
      <alignment/>
    </xf>
    <xf numFmtId="2" fontId="11" fillId="0" borderId="21" xfId="0" applyNumberFormat="1" applyFont="1" applyBorder="1" applyAlignment="1">
      <alignment horizontal="center" vertical="center" wrapText="1"/>
    </xf>
    <xf numFmtId="0" fontId="8" fillId="0" borderId="0" xfId="0" applyFont="1" applyBorder="1" applyAlignment="1">
      <alignment horizontal="center"/>
    </xf>
    <xf numFmtId="0" fontId="15" fillId="0" borderId="20" xfId="0" applyNumberFormat="1" applyFont="1" applyBorder="1" applyAlignment="1">
      <alignment horizontal="center" vertical="center"/>
    </xf>
    <xf numFmtId="176" fontId="11" fillId="0" borderId="20" xfId="0" applyNumberFormat="1" applyFont="1" applyFill="1" applyBorder="1" applyAlignment="1">
      <alignment horizontal="center" vertical="center"/>
    </xf>
    <xf numFmtId="176"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49" fontId="10" fillId="33" borderId="0" xfId="0" applyNumberFormat="1" applyFont="1" applyFill="1" applyBorder="1" applyAlignment="1">
      <alignment horizontal="right" vertical="center" wrapText="1"/>
    </xf>
    <xf numFmtId="0" fontId="11" fillId="0" borderId="0" xfId="0" applyFont="1" applyAlignment="1">
      <alignment horizontal="right" vertical="center" wrapText="1"/>
    </xf>
    <xf numFmtId="0" fontId="20" fillId="0" borderId="0" xfId="0" applyFont="1" applyAlignment="1">
      <alignment horizontal="right"/>
    </xf>
    <xf numFmtId="0" fontId="18" fillId="0" borderId="0" xfId="0" applyFont="1" applyFill="1" applyAlignment="1">
      <alignment horizontal="right"/>
    </xf>
    <xf numFmtId="0" fontId="8" fillId="0" borderId="0" xfId="0" applyFont="1" applyBorder="1" applyAlignment="1">
      <alignment/>
    </xf>
    <xf numFmtId="1" fontId="11" fillId="0" borderId="20" xfId="0" applyNumberFormat="1" applyFont="1" applyBorder="1" applyAlignment="1">
      <alignment horizontal="center" vertical="center"/>
    </xf>
    <xf numFmtId="49" fontId="10" fillId="0" borderId="20" xfId="0" applyNumberFormat="1" applyFont="1" applyFill="1" applyBorder="1" applyAlignment="1">
      <alignment horizontal="left" vertical="center" wrapText="1"/>
    </xf>
    <xf numFmtId="0" fontId="18" fillId="0" borderId="0" xfId="0" applyNumberFormat="1" applyFont="1" applyFill="1" applyBorder="1" applyAlignment="1">
      <alignment horizontal="center" vertical="center"/>
    </xf>
    <xf numFmtId="0" fontId="0" fillId="0" borderId="20" xfId="0" applyFill="1" applyBorder="1" applyAlignment="1">
      <alignment/>
    </xf>
    <xf numFmtId="0" fontId="10" fillId="0" borderId="20" xfId="0" applyFont="1" applyFill="1" applyBorder="1" applyAlignment="1">
      <alignment horizontal="left" vertical="center" wrapText="1"/>
    </xf>
    <xf numFmtId="49" fontId="15"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0" fontId="22" fillId="0" borderId="20" xfId="0" applyFont="1" applyFill="1" applyBorder="1" applyAlignment="1">
      <alignment horizontal="center" vertical="center"/>
    </xf>
    <xf numFmtId="0" fontId="4" fillId="0" borderId="20" xfId="0" applyFont="1" applyBorder="1" applyAlignment="1">
      <alignment horizontal="center" vertical="center"/>
    </xf>
    <xf numFmtId="0" fontId="22" fillId="0" borderId="20" xfId="0" applyFont="1" applyBorder="1" applyAlignment="1">
      <alignment horizontal="center" vertical="center" wrapText="1"/>
    </xf>
    <xf numFmtId="176" fontId="4" fillId="0" borderId="20" xfId="0" applyNumberFormat="1" applyFont="1" applyBorder="1" applyAlignment="1">
      <alignment horizontal="center" vertical="center"/>
    </xf>
    <xf numFmtId="2" fontId="4" fillId="0" borderId="20" xfId="0" applyNumberFormat="1" applyFont="1" applyBorder="1" applyAlignment="1">
      <alignment horizontal="center" vertical="center"/>
    </xf>
    <xf numFmtId="0" fontId="22" fillId="0" borderId="20" xfId="0" applyFont="1" applyBorder="1" applyAlignment="1">
      <alignment horizontal="center" vertical="center"/>
    </xf>
    <xf numFmtId="176" fontId="4" fillId="0" borderId="20"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20" fillId="0" borderId="20" xfId="0" applyFont="1" applyBorder="1" applyAlignment="1">
      <alignment horizontal="center" vertical="center"/>
    </xf>
    <xf numFmtId="0" fontId="24" fillId="0" borderId="20" xfId="0" applyFont="1" applyBorder="1" applyAlignment="1">
      <alignment horizontal="center" vertical="center"/>
    </xf>
    <xf numFmtId="10" fontId="24" fillId="0" borderId="20" xfId="0" applyNumberFormat="1" applyFont="1" applyBorder="1" applyAlignment="1">
      <alignment horizontal="center" vertical="center"/>
    </xf>
    <xf numFmtId="49" fontId="24" fillId="0" borderId="20" xfId="0" applyNumberFormat="1" applyFont="1" applyBorder="1" applyAlignment="1">
      <alignment horizontal="center" vertical="center"/>
    </xf>
    <xf numFmtId="0" fontId="25" fillId="0" borderId="20" xfId="0" applyFont="1" applyBorder="1" applyAlignment="1">
      <alignment horizontal="center" vertical="center"/>
    </xf>
    <xf numFmtId="9" fontId="25" fillId="0" borderId="20" xfId="0" applyNumberFormat="1" applyFont="1" applyBorder="1" applyAlignment="1">
      <alignment horizontal="center" vertical="center"/>
    </xf>
    <xf numFmtId="9" fontId="24" fillId="0" borderId="20" xfId="0" applyNumberFormat="1" applyFont="1" applyBorder="1" applyAlignment="1">
      <alignment horizontal="center" vertical="center"/>
    </xf>
    <xf numFmtId="0" fontId="19" fillId="0" borderId="14" xfId="0" applyFont="1" applyBorder="1" applyAlignment="1">
      <alignment horizontal="center" vertical="center"/>
    </xf>
    <xf numFmtId="0" fontId="18" fillId="0" borderId="14" xfId="0" applyFont="1" applyBorder="1" applyAlignment="1">
      <alignment horizontal="center"/>
    </xf>
    <xf numFmtId="2" fontId="11" fillId="0" borderId="20" xfId="0" applyNumberFormat="1" applyFont="1" applyBorder="1" applyAlignment="1">
      <alignment horizontal="center" vertical="center"/>
    </xf>
    <xf numFmtId="2" fontId="11" fillId="0" borderId="23" xfId="0" applyNumberFormat="1" applyFont="1" applyBorder="1" applyAlignment="1">
      <alignment horizontal="center" vertical="center" wrapText="1"/>
    </xf>
    <xf numFmtId="2" fontId="11" fillId="0" borderId="24" xfId="0" applyNumberFormat="1" applyFont="1" applyBorder="1" applyAlignment="1">
      <alignment horizontal="center" vertical="center" wrapText="1"/>
    </xf>
    <xf numFmtId="2" fontId="11" fillId="0" borderId="21" xfId="0" applyNumberFormat="1" applyFont="1" applyBorder="1" applyAlignment="1">
      <alignment horizontal="center" vertical="center" wrapText="1"/>
    </xf>
    <xf numFmtId="0" fontId="10" fillId="0" borderId="20" xfId="0" applyFont="1" applyBorder="1" applyAlignment="1">
      <alignment horizontal="center" vertical="center"/>
    </xf>
    <xf numFmtId="0" fontId="10" fillId="0" borderId="20" xfId="0" applyFont="1" applyFill="1" applyBorder="1" applyAlignment="1">
      <alignment horizontal="center" vertical="center"/>
    </xf>
    <xf numFmtId="0" fontId="11" fillId="0" borderId="20" xfId="0" applyFont="1" applyBorder="1" applyAlignment="1">
      <alignment horizontal="center" vertical="center"/>
    </xf>
    <xf numFmtId="176" fontId="10" fillId="0" borderId="25" xfId="0" applyNumberFormat="1" applyFont="1" applyBorder="1" applyAlignment="1">
      <alignment horizontal="center"/>
    </xf>
    <xf numFmtId="176" fontId="10" fillId="0" borderId="16" xfId="0" applyNumberFormat="1" applyFont="1" applyBorder="1" applyAlignment="1">
      <alignment horizontal="center"/>
    </xf>
    <xf numFmtId="176" fontId="10" fillId="0" borderId="26" xfId="0" applyNumberFormat="1" applyFont="1" applyBorder="1" applyAlignment="1">
      <alignment horizontal="center"/>
    </xf>
    <xf numFmtId="0" fontId="8" fillId="0" borderId="14" xfId="0" applyFont="1" applyBorder="1" applyAlignment="1">
      <alignment horizontal="center"/>
    </xf>
    <xf numFmtId="0" fontId="10" fillId="0" borderId="20" xfId="0" applyFont="1" applyBorder="1" applyAlignment="1">
      <alignment horizontal="center"/>
    </xf>
    <xf numFmtId="176" fontId="11" fillId="0" borderId="20" xfId="0" applyNumberFormat="1" applyFont="1" applyBorder="1" applyAlignment="1">
      <alignment horizontal="center" vertical="center"/>
    </xf>
    <xf numFmtId="0" fontId="23" fillId="0" borderId="0" xfId="0" applyFont="1" applyAlignment="1">
      <alignment horizontal="center"/>
    </xf>
    <xf numFmtId="0" fontId="3" fillId="0" borderId="15"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center" vertical="center"/>
    </xf>
    <xf numFmtId="0" fontId="3" fillId="0" borderId="27" xfId="0" applyFont="1" applyBorder="1" applyAlignment="1">
      <alignment horizontal="center" vertical="top"/>
    </xf>
    <xf numFmtId="0" fontId="3" fillId="0" borderId="28" xfId="0" applyFont="1" applyBorder="1" applyAlignment="1">
      <alignment horizontal="center" vertical="top"/>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5" xfId="0" applyFont="1" applyBorder="1" applyAlignment="1">
      <alignment horizontal="left"/>
    </xf>
    <xf numFmtId="0" fontId="0" fillId="0" borderId="16" xfId="0" applyBorder="1" applyAlignment="1">
      <alignment/>
    </xf>
    <xf numFmtId="0" fontId="8" fillId="0" borderId="16" xfId="0" applyFont="1" applyBorder="1" applyAlignment="1">
      <alignment horizontal="left"/>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11" fillId="0" borderId="31" xfId="0" applyFont="1" applyBorder="1" applyAlignment="1">
      <alignment horizontal="center" vertical="center" wrapText="1"/>
    </xf>
    <xf numFmtId="0" fontId="4" fillId="0" borderId="0" xfId="0" applyFont="1" applyAlignment="1">
      <alignment horizontal="center" vertical="center" wrapText="1"/>
    </xf>
    <xf numFmtId="176" fontId="4" fillId="0" borderId="25"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26" xfId="0" applyNumberFormat="1" applyFont="1" applyBorder="1" applyAlignment="1">
      <alignment horizontal="center" vertical="center"/>
    </xf>
    <xf numFmtId="0" fontId="11" fillId="0" borderId="14" xfId="0" applyFont="1" applyBorder="1" applyAlignment="1">
      <alignment horizontal="center"/>
    </xf>
    <xf numFmtId="0" fontId="8" fillId="0" borderId="0" xfId="0" applyFont="1" applyBorder="1" applyAlignment="1">
      <alignment horizontal="center"/>
    </xf>
    <xf numFmtId="2" fontId="11" fillId="0" borderId="25" xfId="0" applyNumberFormat="1" applyFont="1" applyBorder="1" applyAlignment="1">
      <alignment horizontal="center" vertical="center"/>
    </xf>
    <xf numFmtId="2" fontId="11" fillId="0" borderId="16" xfId="0" applyNumberFormat="1" applyFont="1" applyBorder="1" applyAlignment="1">
      <alignment horizontal="center" vertical="center"/>
    </xf>
    <xf numFmtId="2" fontId="11" fillId="0" borderId="26" xfId="0" applyNumberFormat="1" applyFont="1" applyBorder="1" applyAlignment="1">
      <alignment horizontal="center" vertical="center"/>
    </xf>
    <xf numFmtId="176" fontId="15" fillId="0" borderId="25" xfId="0" applyNumberFormat="1" applyFont="1" applyBorder="1" applyAlignment="1">
      <alignment horizontal="center" vertical="center"/>
    </xf>
    <xf numFmtId="176" fontId="15" fillId="0" borderId="16" xfId="0" applyNumberFormat="1" applyFont="1" applyBorder="1" applyAlignment="1">
      <alignment horizontal="center" vertical="center"/>
    </xf>
    <xf numFmtId="176" fontId="15" fillId="0" borderId="26"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zoomScale="60" zoomScaleNormal="60" zoomScalePageLayoutView="0" workbookViewId="0" topLeftCell="A1">
      <selection activeCell="A1" sqref="A1"/>
    </sheetView>
  </sheetViews>
  <sheetFormatPr defaultColWidth="9.00390625" defaultRowHeight="12.75"/>
  <cols>
    <col min="1" max="1" width="4.375" style="0" customWidth="1"/>
    <col min="2" max="2" width="49.625" style="0" customWidth="1"/>
    <col min="3" max="3" width="0" style="0" hidden="1" customWidth="1"/>
    <col min="4" max="4" width="44.375" style="24" customWidth="1"/>
    <col min="5" max="5" width="6.50390625" style="23" customWidth="1"/>
    <col min="6" max="6" width="7.50390625" style="0" customWidth="1"/>
    <col min="7" max="7" width="7.00390625" style="0" customWidth="1"/>
    <col min="8" max="8" width="20.625" style="0" customWidth="1"/>
    <col min="9" max="9" width="14.50390625" style="0" customWidth="1"/>
    <col min="10" max="10" width="11.50390625" style="0" customWidth="1"/>
    <col min="11" max="11" width="13.625" style="0" customWidth="1"/>
    <col min="12" max="12" width="11.50390625" style="0" customWidth="1"/>
    <col min="13" max="13" width="16.50390625" style="0" customWidth="1"/>
    <col min="14" max="14" width="13.50390625" style="0" customWidth="1"/>
    <col min="15" max="15" width="14.875" style="0" customWidth="1"/>
    <col min="17" max="17" width="9.375" style="0" bestFit="1" customWidth="1"/>
    <col min="18" max="18" width="12.625" style="0" customWidth="1"/>
  </cols>
  <sheetData>
    <row r="1" spans="4:16" ht="35.25" customHeight="1">
      <c r="D1" s="120" t="s">
        <v>199</v>
      </c>
      <c r="E1" s="120"/>
      <c r="F1" s="120"/>
      <c r="G1" s="120"/>
      <c r="H1" s="120"/>
      <c r="I1" s="120"/>
      <c r="J1" s="120"/>
      <c r="K1" s="120"/>
      <c r="L1" s="120"/>
      <c r="M1" s="120"/>
      <c r="N1" s="120"/>
      <c r="O1" s="120"/>
      <c r="P1" s="120"/>
    </row>
    <row r="2" spans="1:16" ht="30" customHeight="1" thickBot="1">
      <c r="A2" s="20"/>
      <c r="B2" s="19"/>
      <c r="C2" s="19"/>
      <c r="D2" s="123" t="s">
        <v>31</v>
      </c>
      <c r="E2" s="123"/>
      <c r="F2" s="123"/>
      <c r="G2" s="123"/>
      <c r="H2" s="123"/>
      <c r="I2" s="123"/>
      <c r="J2" s="123"/>
      <c r="K2" s="123"/>
      <c r="L2" s="123"/>
      <c r="M2" s="123"/>
      <c r="N2" s="123"/>
      <c r="O2" s="123"/>
      <c r="P2" s="123"/>
    </row>
    <row r="3" spans="1:16" ht="23.25" thickBot="1">
      <c r="A3" s="2"/>
      <c r="B3" s="3"/>
      <c r="C3" s="3"/>
      <c r="D3" s="124" t="s">
        <v>32</v>
      </c>
      <c r="E3" s="125"/>
      <c r="F3" s="125"/>
      <c r="G3" s="125"/>
      <c r="H3" s="125"/>
      <c r="I3" s="125"/>
      <c r="J3" s="125"/>
      <c r="K3" s="125"/>
      <c r="L3" s="125"/>
      <c r="M3" s="125"/>
      <c r="N3" s="125"/>
      <c r="O3" s="125"/>
      <c r="P3" s="125"/>
    </row>
    <row r="4" spans="1:16" ht="16.5" thickBot="1">
      <c r="A4" s="4"/>
      <c r="B4" s="5"/>
      <c r="C4" s="5"/>
      <c r="D4" s="6"/>
      <c r="E4" s="6"/>
      <c r="F4" s="6"/>
      <c r="G4" s="6"/>
      <c r="H4" s="21"/>
      <c r="I4" s="6"/>
      <c r="J4" s="6"/>
      <c r="K4" s="6"/>
      <c r="L4" s="6"/>
      <c r="M4" s="6"/>
      <c r="N4" s="6"/>
      <c r="O4" s="6"/>
      <c r="P4" s="6"/>
    </row>
    <row r="5" spans="1:16" ht="23.25" customHeight="1">
      <c r="A5" s="7" t="s">
        <v>1</v>
      </c>
      <c r="B5" s="8"/>
      <c r="C5" s="8"/>
      <c r="D5" s="126" t="s">
        <v>34</v>
      </c>
      <c r="E5" s="127"/>
      <c r="F5" s="127"/>
      <c r="G5" s="127"/>
      <c r="H5" s="127"/>
      <c r="I5" s="127"/>
      <c r="J5" s="127"/>
      <c r="K5" s="127"/>
      <c r="L5" s="127"/>
      <c r="M5" s="127"/>
      <c r="N5" s="127"/>
      <c r="O5" s="127"/>
      <c r="P5" s="127"/>
    </row>
    <row r="6" spans="1:16" ht="23.25" customHeight="1">
      <c r="A6" s="121" t="s">
        <v>202</v>
      </c>
      <c r="B6" s="122"/>
      <c r="C6" s="8"/>
      <c r="D6" s="96" t="s">
        <v>203</v>
      </c>
      <c r="E6" s="97"/>
      <c r="F6" s="97"/>
      <c r="G6" s="97"/>
      <c r="H6" s="97"/>
      <c r="I6" s="97"/>
      <c r="J6" s="97"/>
      <c r="K6" s="97"/>
      <c r="L6" s="97"/>
      <c r="M6" s="97"/>
      <c r="N6" s="97"/>
      <c r="O6" s="97"/>
      <c r="P6" s="97"/>
    </row>
    <row r="7" spans="1:16" ht="22.5">
      <c r="A7" s="9" t="s">
        <v>2</v>
      </c>
      <c r="B7" s="10"/>
      <c r="C7" s="10"/>
      <c r="D7" s="128" t="s">
        <v>8</v>
      </c>
      <c r="E7" s="129"/>
      <c r="F7" s="129"/>
      <c r="G7" s="129"/>
      <c r="H7" s="129"/>
      <c r="I7" s="129"/>
      <c r="J7" s="129"/>
      <c r="K7" s="129"/>
      <c r="L7" s="129"/>
      <c r="M7" s="129"/>
      <c r="N7" s="129"/>
      <c r="O7" s="129"/>
      <c r="P7" s="129"/>
    </row>
    <row r="8" spans="1:16" ht="22.5">
      <c r="A8" s="11" t="s">
        <v>3</v>
      </c>
      <c r="B8" s="10"/>
      <c r="C8" s="10"/>
      <c r="D8" s="128" t="s">
        <v>30</v>
      </c>
      <c r="E8" s="130"/>
      <c r="F8" s="130"/>
      <c r="G8" s="130"/>
      <c r="H8" s="130"/>
      <c r="I8" s="130"/>
      <c r="J8" s="130"/>
      <c r="K8" s="130"/>
      <c r="L8" s="130"/>
      <c r="M8" s="130"/>
      <c r="N8" s="130"/>
      <c r="O8" s="130"/>
      <c r="P8" s="130"/>
    </row>
    <row r="9" spans="1:16" ht="23.25" thickBot="1">
      <c r="A9" s="12" t="s">
        <v>4</v>
      </c>
      <c r="B9" s="13"/>
      <c r="C9" s="13"/>
      <c r="D9" s="14" t="s">
        <v>5</v>
      </c>
      <c r="E9" s="15"/>
      <c r="F9" s="15"/>
      <c r="G9" s="15"/>
      <c r="H9" s="15"/>
      <c r="I9" s="15"/>
      <c r="J9" s="15"/>
      <c r="K9" s="15"/>
      <c r="L9" s="15"/>
      <c r="M9" s="15"/>
      <c r="N9" s="15"/>
      <c r="O9" s="15"/>
      <c r="P9" s="15"/>
    </row>
    <row r="10" spans="1:16" ht="17.25">
      <c r="A10" s="131"/>
      <c r="B10" s="132"/>
      <c r="C10" s="132"/>
      <c r="D10" s="132"/>
      <c r="E10" s="133"/>
      <c r="F10" s="133"/>
      <c r="G10" s="133"/>
      <c r="H10" s="133"/>
      <c r="I10" s="133"/>
      <c r="J10" s="133"/>
      <c r="K10" s="133"/>
      <c r="L10" s="133"/>
      <c r="M10" s="133"/>
      <c r="N10" s="133"/>
      <c r="O10" s="133"/>
      <c r="P10" s="133"/>
    </row>
    <row r="11" spans="1:18" ht="22.5">
      <c r="A11" s="117" t="s">
        <v>210</v>
      </c>
      <c r="B11" s="117"/>
      <c r="C11" s="117"/>
      <c r="D11" s="117"/>
      <c r="E11" s="117"/>
      <c r="F11" s="117"/>
      <c r="G11" s="117"/>
      <c r="H11" s="117"/>
      <c r="I11" s="117"/>
      <c r="J11" s="117"/>
      <c r="K11" s="117"/>
      <c r="L11" s="117"/>
      <c r="M11" s="117"/>
      <c r="N11" s="68" t="s">
        <v>85</v>
      </c>
      <c r="O11" s="68">
        <v>15</v>
      </c>
      <c r="P11" s="105" t="s">
        <v>75</v>
      </c>
      <c r="Q11" s="105"/>
      <c r="R11" s="64">
        <v>5</v>
      </c>
    </row>
    <row r="12" spans="1:18" ht="28.5" customHeight="1">
      <c r="A12" s="67"/>
      <c r="B12" s="67"/>
      <c r="C12" s="67"/>
      <c r="D12" s="67"/>
      <c r="E12" s="67"/>
      <c r="F12" s="67"/>
      <c r="G12" s="67"/>
      <c r="H12" s="67"/>
      <c r="I12" s="67"/>
      <c r="J12" s="67"/>
      <c r="K12" s="106" t="s">
        <v>86</v>
      </c>
      <c r="L12" s="106"/>
      <c r="M12" s="106"/>
      <c r="N12" s="106"/>
      <c r="O12" s="106"/>
      <c r="P12" s="106"/>
      <c r="Q12" s="106"/>
      <c r="R12" s="106"/>
    </row>
    <row r="13" spans="1:18" ht="19.5" customHeight="1">
      <c r="A13" s="45" t="s">
        <v>6</v>
      </c>
      <c r="B13" s="45" t="s">
        <v>7</v>
      </c>
      <c r="C13" s="111" t="s">
        <v>29</v>
      </c>
      <c r="D13" s="46"/>
      <c r="E13" s="50" t="s">
        <v>9</v>
      </c>
      <c r="F13" s="45" t="s">
        <v>9</v>
      </c>
      <c r="G13" s="118" t="s">
        <v>10</v>
      </c>
      <c r="H13" s="45" t="s">
        <v>11</v>
      </c>
      <c r="I13" s="119" t="s">
        <v>12</v>
      </c>
      <c r="J13" s="119"/>
      <c r="K13" s="119"/>
      <c r="L13" s="119"/>
      <c r="M13" s="119"/>
      <c r="N13" s="119"/>
      <c r="O13" s="119"/>
      <c r="P13" s="107" t="s">
        <v>13</v>
      </c>
      <c r="Q13" s="107" t="s">
        <v>76</v>
      </c>
      <c r="R13" s="108" t="s">
        <v>77</v>
      </c>
    </row>
    <row r="14" spans="1:18" ht="17.25">
      <c r="A14" s="111" t="s">
        <v>14</v>
      </c>
      <c r="B14" s="45" t="s">
        <v>28</v>
      </c>
      <c r="C14" s="111"/>
      <c r="D14" s="111" t="s">
        <v>33</v>
      </c>
      <c r="E14" s="112" t="s">
        <v>15</v>
      </c>
      <c r="F14" s="113" t="s">
        <v>16</v>
      </c>
      <c r="G14" s="118"/>
      <c r="H14" s="111" t="s">
        <v>17</v>
      </c>
      <c r="I14" s="47" t="s">
        <v>18</v>
      </c>
      <c r="J14" s="47" t="s">
        <v>19</v>
      </c>
      <c r="K14" s="114" t="s">
        <v>20</v>
      </c>
      <c r="L14" s="115"/>
      <c r="M14" s="116"/>
      <c r="N14" s="47" t="s">
        <v>21</v>
      </c>
      <c r="O14" s="47" t="s">
        <v>22</v>
      </c>
      <c r="P14" s="107"/>
      <c r="Q14" s="107"/>
      <c r="R14" s="109"/>
    </row>
    <row r="15" spans="1:18" ht="17.25">
      <c r="A15" s="111"/>
      <c r="B15" s="45" t="s">
        <v>0</v>
      </c>
      <c r="C15" s="111"/>
      <c r="D15" s="111"/>
      <c r="E15" s="112"/>
      <c r="F15" s="113"/>
      <c r="G15" s="48" t="s">
        <v>23</v>
      </c>
      <c r="H15" s="111"/>
      <c r="I15" s="49" t="s">
        <v>24</v>
      </c>
      <c r="J15" s="47" t="s">
        <v>25</v>
      </c>
      <c r="K15" s="47" t="s">
        <v>35</v>
      </c>
      <c r="L15" s="47" t="s">
        <v>36</v>
      </c>
      <c r="M15" s="47" t="s">
        <v>37</v>
      </c>
      <c r="N15" s="47" t="s">
        <v>26</v>
      </c>
      <c r="O15" s="49" t="s">
        <v>27</v>
      </c>
      <c r="P15" s="107"/>
      <c r="Q15" s="107"/>
      <c r="R15" s="110"/>
    </row>
    <row r="16" spans="1:18" ht="138.75">
      <c r="A16" s="53">
        <v>1</v>
      </c>
      <c r="B16" s="42" t="s">
        <v>84</v>
      </c>
      <c r="C16" s="53"/>
      <c r="D16" s="59" t="s">
        <v>66</v>
      </c>
      <c r="E16" s="52">
        <v>3</v>
      </c>
      <c r="F16" s="54">
        <v>3</v>
      </c>
      <c r="G16" s="61">
        <v>8</v>
      </c>
      <c r="H16" s="53" t="s">
        <v>65</v>
      </c>
      <c r="I16" s="58">
        <v>14</v>
      </c>
      <c r="J16" s="58">
        <v>2.6</v>
      </c>
      <c r="K16" s="58">
        <v>1</v>
      </c>
      <c r="L16" s="58">
        <v>1</v>
      </c>
      <c r="M16" s="58">
        <v>1</v>
      </c>
      <c r="N16" s="58">
        <v>1</v>
      </c>
      <c r="O16" s="58">
        <v>2</v>
      </c>
      <c r="P16" s="55">
        <f>SUM(I16:O16)</f>
        <v>22.6</v>
      </c>
      <c r="Q16" s="98">
        <f aca="true" t="shared" si="0" ref="Q16:Q22">RANK(P16,$P$16:$P$28,0)</f>
        <v>1</v>
      </c>
      <c r="R16" s="100">
        <f aca="true" t="shared" si="1" ref="R16:R28">P16/MAX($P$16:$P$28)</f>
        <v>1</v>
      </c>
    </row>
    <row r="17" spans="1:18" ht="174">
      <c r="A17" s="53">
        <v>3</v>
      </c>
      <c r="B17" s="42" t="s">
        <v>44</v>
      </c>
      <c r="C17" s="53"/>
      <c r="D17" s="59" t="s">
        <v>46</v>
      </c>
      <c r="E17" s="52">
        <v>3</v>
      </c>
      <c r="F17" s="54">
        <v>3</v>
      </c>
      <c r="G17" s="61">
        <v>10</v>
      </c>
      <c r="H17" s="53" t="s">
        <v>45</v>
      </c>
      <c r="I17" s="58">
        <v>14.7</v>
      </c>
      <c r="J17" s="58">
        <v>0</v>
      </c>
      <c r="K17" s="58">
        <v>1</v>
      </c>
      <c r="L17" s="58">
        <v>1.3</v>
      </c>
      <c r="M17" s="58">
        <v>1</v>
      </c>
      <c r="N17" s="58">
        <v>1</v>
      </c>
      <c r="O17" s="58">
        <v>2.3</v>
      </c>
      <c r="P17" s="55">
        <f>SUM(I17:O17)</f>
        <v>21.3</v>
      </c>
      <c r="Q17" s="98">
        <f t="shared" si="0"/>
        <v>2</v>
      </c>
      <c r="R17" s="100">
        <f t="shared" si="1"/>
        <v>0.9424778761061947</v>
      </c>
    </row>
    <row r="18" spans="1:18" ht="208.5">
      <c r="A18" s="53">
        <v>2</v>
      </c>
      <c r="B18" s="42" t="s">
        <v>67</v>
      </c>
      <c r="C18" s="53"/>
      <c r="D18" s="59" t="s">
        <v>51</v>
      </c>
      <c r="E18" s="52">
        <v>3</v>
      </c>
      <c r="F18" s="54">
        <v>3</v>
      </c>
      <c r="G18" s="61">
        <v>12</v>
      </c>
      <c r="H18" s="53" t="s">
        <v>50</v>
      </c>
      <c r="I18" s="58">
        <v>15.3</v>
      </c>
      <c r="J18" s="58">
        <v>0</v>
      </c>
      <c r="K18" s="58">
        <v>1</v>
      </c>
      <c r="L18" s="58">
        <v>1</v>
      </c>
      <c r="M18" s="58">
        <v>1</v>
      </c>
      <c r="N18" s="58">
        <v>1</v>
      </c>
      <c r="O18" s="58">
        <v>0.3333333333333333</v>
      </c>
      <c r="P18" s="55">
        <f aca="true" t="shared" si="2" ref="P18:P28">SUM(I18:O18)</f>
        <v>19.633333333333333</v>
      </c>
      <c r="Q18" s="98">
        <f t="shared" si="0"/>
        <v>3</v>
      </c>
      <c r="R18" s="100">
        <f t="shared" si="1"/>
        <v>0.8687315634218288</v>
      </c>
    </row>
    <row r="19" spans="1:18" ht="156">
      <c r="A19" s="51">
        <v>5</v>
      </c>
      <c r="B19" s="42" t="s">
        <v>40</v>
      </c>
      <c r="C19" s="27"/>
      <c r="D19" s="60" t="s">
        <v>42</v>
      </c>
      <c r="E19" s="57">
        <v>2</v>
      </c>
      <c r="F19" s="56">
        <v>2</v>
      </c>
      <c r="G19" s="61">
        <v>8</v>
      </c>
      <c r="H19" s="33" t="s">
        <v>41</v>
      </c>
      <c r="I19" s="58">
        <v>7</v>
      </c>
      <c r="J19" s="58">
        <v>0</v>
      </c>
      <c r="K19" s="58">
        <v>1</v>
      </c>
      <c r="L19" s="58">
        <v>0.3333333333333333</v>
      </c>
      <c r="M19" s="58">
        <v>0.5</v>
      </c>
      <c r="N19" s="58">
        <v>0.5</v>
      </c>
      <c r="O19" s="58">
        <v>2.6666666666666665</v>
      </c>
      <c r="P19" s="55">
        <f>SUM(I19:O19)</f>
        <v>12</v>
      </c>
      <c r="Q19" s="99">
        <f t="shared" si="0"/>
        <v>4</v>
      </c>
      <c r="R19" s="100">
        <f t="shared" si="1"/>
        <v>0.5309734513274336</v>
      </c>
    </row>
    <row r="20" spans="1:18" ht="144.75" customHeight="1">
      <c r="A20" s="53">
        <v>4</v>
      </c>
      <c r="B20" s="42" t="s">
        <v>47</v>
      </c>
      <c r="C20" s="53"/>
      <c r="D20" s="59" t="s">
        <v>49</v>
      </c>
      <c r="E20" s="52">
        <v>2</v>
      </c>
      <c r="F20" s="54">
        <v>2</v>
      </c>
      <c r="G20" s="61">
        <v>6</v>
      </c>
      <c r="H20" s="53" t="s">
        <v>48</v>
      </c>
      <c r="I20" s="58">
        <v>6</v>
      </c>
      <c r="J20" s="58">
        <v>0</v>
      </c>
      <c r="K20" s="58">
        <v>1</v>
      </c>
      <c r="L20" s="58">
        <v>0.3333333333333333</v>
      </c>
      <c r="M20" s="58">
        <v>0.5</v>
      </c>
      <c r="N20" s="58">
        <v>1.1666666666666667</v>
      </c>
      <c r="O20" s="58">
        <v>1</v>
      </c>
      <c r="P20" s="55">
        <f t="shared" si="2"/>
        <v>10</v>
      </c>
      <c r="Q20" s="99">
        <f t="shared" si="0"/>
        <v>5</v>
      </c>
      <c r="R20" s="100">
        <f t="shared" si="1"/>
        <v>0.44247787610619466</v>
      </c>
    </row>
    <row r="21" spans="1:18" ht="151.5" customHeight="1">
      <c r="A21" s="51">
        <v>6</v>
      </c>
      <c r="B21" s="42" t="s">
        <v>68</v>
      </c>
      <c r="C21" s="27"/>
      <c r="D21" s="60" t="s">
        <v>53</v>
      </c>
      <c r="E21" s="31">
        <v>2</v>
      </c>
      <c r="F21" s="32">
        <v>2</v>
      </c>
      <c r="G21" s="61">
        <v>8</v>
      </c>
      <c r="H21" s="33" t="s">
        <v>52</v>
      </c>
      <c r="I21" s="58">
        <v>8</v>
      </c>
      <c r="J21" s="58">
        <v>0</v>
      </c>
      <c r="K21" s="58">
        <v>-0.6666666666666666</v>
      </c>
      <c r="L21" s="58">
        <v>-0.3333333333333333</v>
      </c>
      <c r="M21" s="58">
        <v>0.16666666666666666</v>
      </c>
      <c r="N21" s="58">
        <v>0</v>
      </c>
      <c r="O21" s="58">
        <v>1.6666666666666667</v>
      </c>
      <c r="P21" s="55">
        <f>SUM(I21:O21)</f>
        <v>8.833333333333334</v>
      </c>
      <c r="Q21" s="99">
        <f t="shared" si="0"/>
        <v>6</v>
      </c>
      <c r="R21" s="100">
        <f t="shared" si="1"/>
        <v>0.39085545722713866</v>
      </c>
    </row>
    <row r="22" spans="1:18" ht="208.5">
      <c r="A22" s="51">
        <v>10</v>
      </c>
      <c r="B22" s="42" t="s">
        <v>72</v>
      </c>
      <c r="C22" s="27"/>
      <c r="D22" s="59" t="s">
        <v>56</v>
      </c>
      <c r="E22" s="31">
        <v>1</v>
      </c>
      <c r="F22" s="32">
        <v>1</v>
      </c>
      <c r="G22" s="61">
        <v>11</v>
      </c>
      <c r="H22" s="30" t="s">
        <v>55</v>
      </c>
      <c r="I22" s="58">
        <v>4</v>
      </c>
      <c r="J22" s="58">
        <v>0</v>
      </c>
      <c r="K22" s="58">
        <v>0.5</v>
      </c>
      <c r="L22" s="58">
        <v>0.5</v>
      </c>
      <c r="M22" s="58">
        <v>0.5</v>
      </c>
      <c r="N22" s="58">
        <v>0</v>
      </c>
      <c r="O22" s="58">
        <v>1.5</v>
      </c>
      <c r="P22" s="55">
        <f>SUM(I22:O22)</f>
        <v>7</v>
      </c>
      <c r="Q22" s="99">
        <f t="shared" si="0"/>
        <v>7</v>
      </c>
      <c r="R22" s="100">
        <f t="shared" si="1"/>
        <v>0.30973451327433627</v>
      </c>
    </row>
    <row r="23" spans="1:18" ht="104.25">
      <c r="A23" s="51">
        <v>7</v>
      </c>
      <c r="B23" s="41" t="s">
        <v>69</v>
      </c>
      <c r="C23" s="27"/>
      <c r="D23" s="59" t="s">
        <v>39</v>
      </c>
      <c r="E23" s="28">
        <v>1</v>
      </c>
      <c r="F23" s="29">
        <v>1</v>
      </c>
      <c r="G23" s="61">
        <v>4</v>
      </c>
      <c r="H23" s="30" t="s">
        <v>38</v>
      </c>
      <c r="I23" s="58">
        <v>3</v>
      </c>
      <c r="J23" s="58">
        <v>0</v>
      </c>
      <c r="K23" s="58">
        <v>0.5</v>
      </c>
      <c r="L23" s="58">
        <v>0.6</v>
      </c>
      <c r="M23" s="58">
        <v>0.6</v>
      </c>
      <c r="N23" s="58">
        <v>0</v>
      </c>
      <c r="O23" s="58">
        <v>2</v>
      </c>
      <c r="P23" s="55">
        <f t="shared" si="2"/>
        <v>6.699999999999999</v>
      </c>
      <c r="Q23" s="101" t="s">
        <v>200</v>
      </c>
      <c r="R23" s="100">
        <f t="shared" si="1"/>
        <v>0.2964601769911504</v>
      </c>
    </row>
    <row r="24" spans="1:18" ht="138.75">
      <c r="A24" s="51">
        <v>13</v>
      </c>
      <c r="B24" s="42" t="s">
        <v>62</v>
      </c>
      <c r="C24" s="63"/>
      <c r="D24" s="59" t="s">
        <v>64</v>
      </c>
      <c r="E24" s="31">
        <v>1</v>
      </c>
      <c r="F24" s="31">
        <v>1</v>
      </c>
      <c r="G24" s="31">
        <v>8</v>
      </c>
      <c r="H24" s="33" t="s">
        <v>63</v>
      </c>
      <c r="I24" s="58">
        <v>3</v>
      </c>
      <c r="J24" s="58">
        <v>0</v>
      </c>
      <c r="K24" s="58">
        <v>0.5</v>
      </c>
      <c r="L24" s="58">
        <v>0.6</v>
      </c>
      <c r="M24" s="58">
        <v>0.6</v>
      </c>
      <c r="N24" s="58">
        <v>0</v>
      </c>
      <c r="O24" s="58">
        <v>2</v>
      </c>
      <c r="P24" s="55">
        <f>SUM(I24:O24)</f>
        <v>6.699999999999999</v>
      </c>
      <c r="Q24" s="101" t="s">
        <v>200</v>
      </c>
      <c r="R24" s="100">
        <f t="shared" si="1"/>
        <v>0.2964601769911504</v>
      </c>
    </row>
    <row r="25" spans="1:18" ht="69">
      <c r="A25" s="51">
        <v>8</v>
      </c>
      <c r="B25" s="42" t="s">
        <v>70</v>
      </c>
      <c r="C25" s="27"/>
      <c r="D25" s="59" t="s">
        <v>43</v>
      </c>
      <c r="E25" s="31">
        <v>1</v>
      </c>
      <c r="F25" s="32">
        <v>1</v>
      </c>
      <c r="G25" s="61">
        <v>4</v>
      </c>
      <c r="H25" s="30" t="s">
        <v>38</v>
      </c>
      <c r="I25" s="58">
        <v>3</v>
      </c>
      <c r="J25" s="58">
        <v>0</v>
      </c>
      <c r="K25" s="58">
        <v>0.5</v>
      </c>
      <c r="L25" s="58">
        <v>0.5</v>
      </c>
      <c r="M25" s="58">
        <v>0.6</v>
      </c>
      <c r="N25" s="58">
        <v>0</v>
      </c>
      <c r="O25" s="58">
        <v>2</v>
      </c>
      <c r="P25" s="55">
        <f t="shared" si="2"/>
        <v>6.6</v>
      </c>
      <c r="Q25" s="101" t="s">
        <v>201</v>
      </c>
      <c r="R25" s="100">
        <f t="shared" si="1"/>
        <v>0.29203539823008845</v>
      </c>
    </row>
    <row r="26" spans="1:18" ht="69">
      <c r="A26" s="51">
        <v>9</v>
      </c>
      <c r="B26" s="42" t="s">
        <v>71</v>
      </c>
      <c r="C26" s="27"/>
      <c r="D26" s="59" t="s">
        <v>54</v>
      </c>
      <c r="E26" s="31">
        <v>1</v>
      </c>
      <c r="F26" s="32">
        <v>1</v>
      </c>
      <c r="G26" s="61">
        <v>4</v>
      </c>
      <c r="H26" s="30" t="s">
        <v>38</v>
      </c>
      <c r="I26" s="58">
        <v>3</v>
      </c>
      <c r="J26" s="58">
        <v>0</v>
      </c>
      <c r="K26" s="58">
        <v>0.5</v>
      </c>
      <c r="L26" s="58">
        <v>0.5</v>
      </c>
      <c r="M26" s="58">
        <v>0.6</v>
      </c>
      <c r="N26" s="58">
        <v>0</v>
      </c>
      <c r="O26" s="58">
        <v>2</v>
      </c>
      <c r="P26" s="55">
        <f t="shared" si="2"/>
        <v>6.6</v>
      </c>
      <c r="Q26" s="101" t="s">
        <v>201</v>
      </c>
      <c r="R26" s="100">
        <f t="shared" si="1"/>
        <v>0.29203539823008845</v>
      </c>
    </row>
    <row r="27" spans="1:18" ht="138.75">
      <c r="A27" s="51">
        <v>11</v>
      </c>
      <c r="B27" s="42" t="s">
        <v>73</v>
      </c>
      <c r="C27" s="27"/>
      <c r="D27" s="59" t="s">
        <v>58</v>
      </c>
      <c r="E27" s="31">
        <v>1</v>
      </c>
      <c r="F27" s="32">
        <v>1</v>
      </c>
      <c r="G27" s="61">
        <v>8</v>
      </c>
      <c r="H27" s="30" t="s">
        <v>57</v>
      </c>
      <c r="I27" s="58">
        <v>2.3333333333333335</v>
      </c>
      <c r="J27" s="58">
        <v>0</v>
      </c>
      <c r="K27" s="58">
        <v>0.16666666666666666</v>
      </c>
      <c r="L27" s="58">
        <v>0.5</v>
      </c>
      <c r="M27" s="58">
        <v>0.3333333333333333</v>
      </c>
      <c r="N27" s="58">
        <v>0</v>
      </c>
      <c r="O27" s="58">
        <v>1</v>
      </c>
      <c r="P27" s="55">
        <f t="shared" si="2"/>
        <v>4.333333333333334</v>
      </c>
      <c r="Q27" s="99">
        <f>RANK(P27,$P$16:$P$28,0)</f>
        <v>12</v>
      </c>
      <c r="R27" s="100">
        <f t="shared" si="1"/>
        <v>0.19174041297935104</v>
      </c>
    </row>
    <row r="28" spans="1:18" ht="365.25">
      <c r="A28" s="51">
        <v>12</v>
      </c>
      <c r="B28" s="42" t="s">
        <v>74</v>
      </c>
      <c r="C28" s="27"/>
      <c r="D28" s="59" t="s">
        <v>59</v>
      </c>
      <c r="E28" s="31">
        <v>1</v>
      </c>
      <c r="F28" s="32">
        <v>1</v>
      </c>
      <c r="G28" s="61">
        <v>20</v>
      </c>
      <c r="H28" s="33" t="s">
        <v>60</v>
      </c>
      <c r="I28" s="58">
        <v>2</v>
      </c>
      <c r="J28" s="58">
        <v>0</v>
      </c>
      <c r="K28" s="58">
        <v>0.5</v>
      </c>
      <c r="L28" s="58">
        <v>0.16666666666666666</v>
      </c>
      <c r="M28" s="58">
        <v>0</v>
      </c>
      <c r="N28" s="58">
        <v>0</v>
      </c>
      <c r="O28" s="58">
        <v>0</v>
      </c>
      <c r="P28" s="55">
        <f t="shared" si="2"/>
        <v>2.6666666666666665</v>
      </c>
      <c r="Q28" s="99">
        <f>RANK(P28,$P$16:$P$28,0)</f>
        <v>13</v>
      </c>
      <c r="R28" s="100">
        <f t="shared" si="1"/>
        <v>0.11799410029498524</v>
      </c>
    </row>
    <row r="29" spans="1:18" ht="56.25" customHeight="1">
      <c r="A29" s="51">
        <v>14</v>
      </c>
      <c r="B29" s="42" t="s">
        <v>78</v>
      </c>
      <c r="C29" s="63"/>
      <c r="D29" s="59"/>
      <c r="E29" s="31">
        <v>1</v>
      </c>
      <c r="F29" s="31"/>
      <c r="G29" s="31">
        <v>8</v>
      </c>
      <c r="H29" s="33" t="s">
        <v>50</v>
      </c>
      <c r="I29" s="58"/>
      <c r="J29" s="58"/>
      <c r="K29" s="58"/>
      <c r="L29" s="58"/>
      <c r="M29" s="58"/>
      <c r="N29" s="58"/>
      <c r="O29" s="58"/>
      <c r="P29" s="55"/>
      <c r="Q29" s="65"/>
      <c r="R29" s="66"/>
    </row>
    <row r="30" spans="1:18" ht="42">
      <c r="A30" s="51">
        <v>15</v>
      </c>
      <c r="B30" s="42" t="s">
        <v>79</v>
      </c>
      <c r="C30" s="63"/>
      <c r="D30" s="59"/>
      <c r="E30" s="31">
        <v>1</v>
      </c>
      <c r="F30" s="31"/>
      <c r="G30" s="31">
        <v>9</v>
      </c>
      <c r="H30" s="33" t="s">
        <v>80</v>
      </c>
      <c r="I30" s="58"/>
      <c r="J30" s="58"/>
      <c r="K30" s="58"/>
      <c r="L30" s="58"/>
      <c r="M30" s="58"/>
      <c r="N30" s="58"/>
      <c r="O30" s="58"/>
      <c r="P30" s="55"/>
      <c r="Q30" s="65"/>
      <c r="R30" s="66"/>
    </row>
    <row r="31" spans="1:18" ht="42">
      <c r="A31" s="51">
        <v>16</v>
      </c>
      <c r="B31" s="42" t="s">
        <v>81</v>
      </c>
      <c r="C31" s="63"/>
      <c r="D31" s="59"/>
      <c r="E31" s="31">
        <v>1</v>
      </c>
      <c r="F31" s="31"/>
      <c r="G31" s="31">
        <v>14</v>
      </c>
      <c r="H31" s="33" t="s">
        <v>80</v>
      </c>
      <c r="I31" s="58"/>
      <c r="J31" s="58"/>
      <c r="K31" s="58"/>
      <c r="L31" s="58"/>
      <c r="M31" s="58"/>
      <c r="N31" s="58"/>
      <c r="O31" s="58"/>
      <c r="P31" s="55"/>
      <c r="Q31" s="65"/>
      <c r="R31" s="66"/>
    </row>
    <row r="32" spans="1:18" ht="34.5">
      <c r="A32" s="51">
        <v>17</v>
      </c>
      <c r="B32" s="42" t="s">
        <v>82</v>
      </c>
      <c r="C32" s="63"/>
      <c r="D32" s="59"/>
      <c r="E32" s="31">
        <v>2</v>
      </c>
      <c r="F32" s="31"/>
      <c r="G32" s="31">
        <v>2</v>
      </c>
      <c r="H32" s="33" t="s">
        <v>83</v>
      </c>
      <c r="I32" s="58"/>
      <c r="J32" s="58"/>
      <c r="K32" s="58"/>
      <c r="L32" s="58"/>
      <c r="M32" s="58"/>
      <c r="N32" s="58"/>
      <c r="O32" s="58"/>
      <c r="P32" s="55"/>
      <c r="Q32" s="65"/>
      <c r="R32" s="66"/>
    </row>
    <row r="33" ht="18.75" customHeight="1"/>
    <row r="34" ht="21">
      <c r="G34" s="36"/>
    </row>
    <row r="35" ht="18.75" customHeight="1"/>
    <row r="36" spans="2:6" ht="37.5" customHeight="1">
      <c r="B36" s="75" t="s">
        <v>127</v>
      </c>
      <c r="C36" s="34"/>
      <c r="D36" s="35" t="s">
        <v>128</v>
      </c>
      <c r="E36" s="26"/>
      <c r="F36" s="25"/>
    </row>
    <row r="37" spans="2:6" ht="18">
      <c r="B37" s="75" t="s">
        <v>129</v>
      </c>
      <c r="C37" s="34"/>
      <c r="D37" s="35" t="s">
        <v>204</v>
      </c>
      <c r="E37" s="26"/>
      <c r="F37" s="25"/>
    </row>
    <row r="38" spans="2:6" ht="24" customHeight="1">
      <c r="B38" s="76" t="s">
        <v>130</v>
      </c>
      <c r="C38" s="18"/>
      <c r="D38" s="18" t="s">
        <v>195</v>
      </c>
      <c r="E38" s="26"/>
      <c r="F38" s="25"/>
    </row>
    <row r="39" spans="2:6" ht="26.25" customHeight="1">
      <c r="B39" s="76" t="s">
        <v>132</v>
      </c>
      <c r="C39" s="18"/>
      <c r="D39" s="1" t="s">
        <v>196</v>
      </c>
      <c r="E39" s="26"/>
      <c r="F39" s="25"/>
    </row>
    <row r="40" spans="2:6" ht="18">
      <c r="B40" s="76"/>
      <c r="C40" s="18"/>
      <c r="D40" s="1" t="s">
        <v>197</v>
      </c>
      <c r="E40" s="26"/>
      <c r="F40" s="25"/>
    </row>
    <row r="41" spans="2:6" ht="18.75" customHeight="1">
      <c r="B41" s="77"/>
      <c r="C41" s="25"/>
      <c r="D41" s="18" t="s">
        <v>205</v>
      </c>
      <c r="E41" s="26"/>
      <c r="F41" s="25"/>
    </row>
    <row r="42" spans="2:6" ht="18.75" customHeight="1">
      <c r="B42" s="78"/>
      <c r="D42" s="18" t="s">
        <v>198</v>
      </c>
      <c r="E42" s="26"/>
      <c r="F42" s="25"/>
    </row>
    <row r="44" ht="18.75" customHeight="1"/>
    <row r="45" ht="18.75" customHeight="1"/>
    <row r="47" ht="18.75" customHeight="1"/>
    <row r="48" ht="18.75" customHeight="1"/>
    <row r="50" ht="18.75" customHeight="1"/>
    <row r="53" ht="18.75" customHeight="1"/>
    <row r="54" ht="56.25" customHeight="1"/>
  </sheetData>
  <sheetProtection/>
  <mergeCells count="24">
    <mergeCell ref="D7:P7"/>
    <mergeCell ref="D8:P8"/>
    <mergeCell ref="A10:D10"/>
    <mergeCell ref="E10:P10"/>
    <mergeCell ref="A11:M11"/>
    <mergeCell ref="C13:C15"/>
    <mergeCell ref="G13:G14"/>
    <mergeCell ref="I13:O13"/>
    <mergeCell ref="D1:P1"/>
    <mergeCell ref="A6:B6"/>
    <mergeCell ref="A14:A15"/>
    <mergeCell ref="D2:P2"/>
    <mergeCell ref="D3:P3"/>
    <mergeCell ref="D5:P5"/>
    <mergeCell ref="P11:Q11"/>
    <mergeCell ref="K12:R12"/>
    <mergeCell ref="Q13:Q15"/>
    <mergeCell ref="R13:R15"/>
    <mergeCell ref="P13:P15"/>
    <mergeCell ref="D14:D15"/>
    <mergeCell ref="E14:E15"/>
    <mergeCell ref="F14:F15"/>
    <mergeCell ref="H14:H15"/>
    <mergeCell ref="K14:M14"/>
  </mergeCells>
  <printOptions/>
  <pageMargins left="0.7" right="0.7" top="0.75" bottom="0.75" header="0.3" footer="0.3"/>
  <pageSetup fitToHeight="2" fitToWidth="1" horizontalDpi="300" verticalDpi="3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R40"/>
  <sheetViews>
    <sheetView zoomScale="60" zoomScaleNormal="60" zoomScalePageLayoutView="0" workbookViewId="0" topLeftCell="A1">
      <selection activeCell="A1" sqref="A1"/>
    </sheetView>
  </sheetViews>
  <sheetFormatPr defaultColWidth="9.00390625" defaultRowHeight="12.75"/>
  <cols>
    <col min="1" max="1" width="4.375" style="0" customWidth="1"/>
    <col min="2" max="2" width="49.625" style="0" customWidth="1"/>
    <col min="3" max="3" width="0" style="0" hidden="1" customWidth="1"/>
    <col min="4" max="4" width="48.00390625" style="24" customWidth="1"/>
    <col min="5" max="5" width="6.50390625" style="23" customWidth="1"/>
    <col min="6" max="6" width="7.50390625" style="0" customWidth="1"/>
    <col min="7" max="7" width="7.00390625" style="0" customWidth="1"/>
    <col min="8" max="8" width="28.00390625" style="0" customWidth="1"/>
    <col min="9" max="9" width="14.50390625" style="0" customWidth="1"/>
    <col min="10" max="10" width="11.50390625" style="0" customWidth="1"/>
    <col min="11" max="11" width="13.625" style="0" customWidth="1"/>
    <col min="12" max="12" width="11.50390625" style="0" customWidth="1"/>
    <col min="13" max="13" width="16.50390625" style="0" customWidth="1"/>
    <col min="14" max="14" width="13.50390625" style="0" customWidth="1"/>
    <col min="15" max="15" width="14.875" style="0" customWidth="1"/>
    <col min="16" max="16" width="9.00390625" style="0" bestFit="1" customWidth="1"/>
  </cols>
  <sheetData>
    <row r="1" spans="4:16" ht="35.25" customHeight="1">
      <c r="D1" s="120" t="s">
        <v>199</v>
      </c>
      <c r="E1" s="120"/>
      <c r="F1" s="120"/>
      <c r="G1" s="120"/>
      <c r="H1" s="120"/>
      <c r="I1" s="120"/>
      <c r="J1" s="120"/>
      <c r="K1" s="120"/>
      <c r="L1" s="120"/>
      <c r="M1" s="120"/>
      <c r="N1" s="120"/>
      <c r="O1" s="120"/>
      <c r="P1" s="120"/>
    </row>
    <row r="2" spans="1:16" ht="23.25" thickBot="1">
      <c r="A2" s="20"/>
      <c r="B2" s="19"/>
      <c r="C2" s="19"/>
      <c r="D2" s="123" t="s">
        <v>31</v>
      </c>
      <c r="E2" s="123"/>
      <c r="F2" s="123"/>
      <c r="G2" s="123"/>
      <c r="H2" s="123"/>
      <c r="I2" s="123"/>
      <c r="J2" s="123"/>
      <c r="K2" s="123"/>
      <c r="L2" s="123"/>
      <c r="M2" s="123"/>
      <c r="N2" s="123"/>
      <c r="O2" s="123"/>
      <c r="P2" s="123"/>
    </row>
    <row r="3" spans="1:16" ht="23.25" thickBot="1">
      <c r="A3" s="2"/>
      <c r="B3" s="3"/>
      <c r="C3" s="3"/>
      <c r="D3" s="124" t="s">
        <v>32</v>
      </c>
      <c r="E3" s="125"/>
      <c r="F3" s="125"/>
      <c r="G3" s="125"/>
      <c r="H3" s="125"/>
      <c r="I3" s="125"/>
      <c r="J3" s="125"/>
      <c r="K3" s="125"/>
      <c r="L3" s="125"/>
      <c r="M3" s="125"/>
      <c r="N3" s="125"/>
      <c r="O3" s="125"/>
      <c r="P3" s="125"/>
    </row>
    <row r="4" spans="1:16" ht="16.5" thickBot="1">
      <c r="A4" s="4"/>
      <c r="B4" s="5"/>
      <c r="C4" s="5"/>
      <c r="D4" s="6"/>
      <c r="E4" s="6"/>
      <c r="F4" s="6"/>
      <c r="G4" s="6"/>
      <c r="H4" s="21"/>
      <c r="I4" s="6"/>
      <c r="J4" s="6"/>
      <c r="K4" s="6"/>
      <c r="L4" s="6"/>
      <c r="M4" s="6"/>
      <c r="N4" s="6"/>
      <c r="O4" s="6"/>
      <c r="P4" s="6"/>
    </row>
    <row r="5" spans="1:16" ht="23.25" customHeight="1">
      <c r="A5" s="7" t="s">
        <v>1</v>
      </c>
      <c r="B5" s="8"/>
      <c r="C5" s="8"/>
      <c r="D5" s="126" t="s">
        <v>34</v>
      </c>
      <c r="E5" s="127"/>
      <c r="F5" s="127"/>
      <c r="G5" s="127"/>
      <c r="H5" s="127"/>
      <c r="I5" s="127"/>
      <c r="J5" s="127"/>
      <c r="K5" s="127"/>
      <c r="L5" s="127"/>
      <c r="M5" s="127"/>
      <c r="N5" s="127"/>
      <c r="O5" s="127"/>
      <c r="P5" s="127"/>
    </row>
    <row r="6" spans="1:16" ht="23.25" customHeight="1">
      <c r="A6" s="121" t="s">
        <v>202</v>
      </c>
      <c r="B6" s="122"/>
      <c r="C6" s="8"/>
      <c r="D6" s="96" t="s">
        <v>203</v>
      </c>
      <c r="E6" s="97"/>
      <c r="F6" s="97"/>
      <c r="G6" s="97"/>
      <c r="H6" s="97"/>
      <c r="I6" s="97"/>
      <c r="J6" s="97"/>
      <c r="K6" s="97"/>
      <c r="L6" s="97"/>
      <c r="M6" s="97"/>
      <c r="N6" s="97"/>
      <c r="O6" s="97"/>
      <c r="P6" s="97"/>
    </row>
    <row r="7" spans="1:16" ht="22.5">
      <c r="A7" s="9" t="s">
        <v>2</v>
      </c>
      <c r="B7" s="10"/>
      <c r="C7" s="10"/>
      <c r="D7" s="128" t="s">
        <v>8</v>
      </c>
      <c r="E7" s="129"/>
      <c r="F7" s="129"/>
      <c r="G7" s="129"/>
      <c r="H7" s="129"/>
      <c r="I7" s="129"/>
      <c r="J7" s="129"/>
      <c r="K7" s="129"/>
      <c r="L7" s="129"/>
      <c r="M7" s="129"/>
      <c r="N7" s="129"/>
      <c r="O7" s="129"/>
      <c r="P7" s="129"/>
    </row>
    <row r="8" spans="1:16" ht="22.5">
      <c r="A8" s="11" t="s">
        <v>3</v>
      </c>
      <c r="B8" s="10"/>
      <c r="C8" s="10"/>
      <c r="D8" s="128" t="s">
        <v>87</v>
      </c>
      <c r="E8" s="130"/>
      <c r="F8" s="130"/>
      <c r="G8" s="130"/>
      <c r="H8" s="130"/>
      <c r="I8" s="130"/>
      <c r="J8" s="130"/>
      <c r="K8" s="130"/>
      <c r="L8" s="130"/>
      <c r="M8" s="130"/>
      <c r="N8" s="130"/>
      <c r="O8" s="130"/>
      <c r="P8" s="130"/>
    </row>
    <row r="9" spans="1:16" ht="23.25" thickBot="1">
      <c r="A9" s="12" t="s">
        <v>4</v>
      </c>
      <c r="B9" s="13"/>
      <c r="C9" s="13"/>
      <c r="D9" s="14" t="s">
        <v>5</v>
      </c>
      <c r="E9" s="15"/>
      <c r="F9" s="15"/>
      <c r="G9" s="15"/>
      <c r="H9" s="15"/>
      <c r="I9" s="15"/>
      <c r="J9" s="15"/>
      <c r="K9" s="15"/>
      <c r="L9" s="15"/>
      <c r="M9" s="15"/>
      <c r="N9" s="15"/>
      <c r="O9" s="15"/>
      <c r="P9" s="15"/>
    </row>
    <row r="10" spans="1:16" ht="17.25">
      <c r="A10" s="131"/>
      <c r="B10" s="132"/>
      <c r="C10" s="132"/>
      <c r="D10" s="132"/>
      <c r="E10" s="133"/>
      <c r="F10" s="133"/>
      <c r="G10" s="133"/>
      <c r="H10" s="133"/>
      <c r="I10" s="133"/>
      <c r="J10" s="133"/>
      <c r="K10" s="133"/>
      <c r="L10" s="133"/>
      <c r="M10" s="133"/>
      <c r="N10" s="133"/>
      <c r="O10" s="133"/>
      <c r="P10" s="133"/>
    </row>
    <row r="11" spans="1:18" ht="22.5">
      <c r="A11" s="117" t="s">
        <v>210</v>
      </c>
      <c r="B11" s="117"/>
      <c r="C11" s="117"/>
      <c r="D11" s="117"/>
      <c r="E11" s="117"/>
      <c r="F11" s="117"/>
      <c r="G11" s="117"/>
      <c r="H11" s="117"/>
      <c r="I11" s="117"/>
      <c r="J11" s="117"/>
      <c r="K11" s="117"/>
      <c r="L11" s="117"/>
      <c r="M11" s="117"/>
      <c r="N11" s="68" t="s">
        <v>85</v>
      </c>
      <c r="O11" s="68">
        <v>10</v>
      </c>
      <c r="P11" s="105" t="s">
        <v>75</v>
      </c>
      <c r="Q11" s="105"/>
      <c r="R11" s="64">
        <v>5</v>
      </c>
    </row>
    <row r="12" spans="1:18" ht="22.5">
      <c r="A12" s="67"/>
      <c r="B12" s="67"/>
      <c r="C12" s="67"/>
      <c r="D12" s="67"/>
      <c r="E12" s="67"/>
      <c r="F12" s="67"/>
      <c r="G12" s="67"/>
      <c r="H12" s="67"/>
      <c r="I12" s="138" t="s">
        <v>88</v>
      </c>
      <c r="J12" s="138"/>
      <c r="K12" s="138"/>
      <c r="L12" s="138"/>
      <c r="M12" s="138"/>
      <c r="N12" s="138"/>
      <c r="O12" s="138"/>
      <c r="P12" s="138"/>
      <c r="Q12" s="138"/>
      <c r="R12" s="138"/>
    </row>
    <row r="13" spans="1:18" ht="19.5" customHeight="1">
      <c r="A13" s="45" t="s">
        <v>6</v>
      </c>
      <c r="B13" s="45" t="s">
        <v>7</v>
      </c>
      <c r="C13" s="111" t="s">
        <v>29</v>
      </c>
      <c r="D13" s="46"/>
      <c r="E13" s="50" t="s">
        <v>9</v>
      </c>
      <c r="F13" s="45" t="s">
        <v>9</v>
      </c>
      <c r="G13" s="118" t="s">
        <v>10</v>
      </c>
      <c r="H13" s="45" t="s">
        <v>11</v>
      </c>
      <c r="I13" s="119" t="s">
        <v>12</v>
      </c>
      <c r="J13" s="119"/>
      <c r="K13" s="119"/>
      <c r="L13" s="119"/>
      <c r="M13" s="119"/>
      <c r="N13" s="119"/>
      <c r="O13" s="119"/>
      <c r="P13" s="107" t="s">
        <v>13</v>
      </c>
      <c r="Q13" s="107" t="s">
        <v>76</v>
      </c>
      <c r="R13" s="108" t="s">
        <v>77</v>
      </c>
    </row>
    <row r="14" spans="1:18" ht="17.25">
      <c r="A14" s="111" t="s">
        <v>14</v>
      </c>
      <c r="B14" s="45" t="s">
        <v>28</v>
      </c>
      <c r="C14" s="111"/>
      <c r="D14" s="111" t="s">
        <v>33</v>
      </c>
      <c r="E14" s="112" t="s">
        <v>15</v>
      </c>
      <c r="F14" s="113" t="s">
        <v>16</v>
      </c>
      <c r="G14" s="118"/>
      <c r="H14" s="111" t="s">
        <v>17</v>
      </c>
      <c r="I14" s="47" t="s">
        <v>18</v>
      </c>
      <c r="J14" s="47" t="s">
        <v>19</v>
      </c>
      <c r="K14" s="114" t="s">
        <v>20</v>
      </c>
      <c r="L14" s="115"/>
      <c r="M14" s="116"/>
      <c r="N14" s="47" t="s">
        <v>21</v>
      </c>
      <c r="O14" s="47" t="s">
        <v>22</v>
      </c>
      <c r="P14" s="107"/>
      <c r="Q14" s="107"/>
      <c r="R14" s="109"/>
    </row>
    <row r="15" spans="1:18" ht="17.25">
      <c r="A15" s="111"/>
      <c r="B15" s="45" t="s">
        <v>0</v>
      </c>
      <c r="C15" s="111"/>
      <c r="D15" s="111"/>
      <c r="E15" s="112"/>
      <c r="F15" s="113"/>
      <c r="G15" s="48" t="s">
        <v>23</v>
      </c>
      <c r="H15" s="111"/>
      <c r="I15" s="49" t="s">
        <v>24</v>
      </c>
      <c r="J15" s="47" t="s">
        <v>25</v>
      </c>
      <c r="K15" s="47" t="s">
        <v>35</v>
      </c>
      <c r="L15" s="47" t="s">
        <v>36</v>
      </c>
      <c r="M15" s="47" t="s">
        <v>37</v>
      </c>
      <c r="N15" s="47" t="s">
        <v>26</v>
      </c>
      <c r="O15" s="49" t="s">
        <v>27</v>
      </c>
      <c r="P15" s="107"/>
      <c r="Q15" s="107"/>
      <c r="R15" s="110"/>
    </row>
    <row r="16" spans="1:18" ht="162.75" customHeight="1">
      <c r="A16" s="53">
        <v>1</v>
      </c>
      <c r="B16" s="42" t="s">
        <v>89</v>
      </c>
      <c r="C16" s="53"/>
      <c r="D16" s="59" t="s">
        <v>90</v>
      </c>
      <c r="E16" s="88">
        <v>2</v>
      </c>
      <c r="F16" s="88">
        <v>2</v>
      </c>
      <c r="G16" s="89">
        <v>7</v>
      </c>
      <c r="H16" s="90" t="s">
        <v>91</v>
      </c>
      <c r="I16" s="91">
        <v>10.3</v>
      </c>
      <c r="J16" s="91">
        <v>0.3333333333333333</v>
      </c>
      <c r="K16" s="91">
        <v>0.6666666666666666</v>
      </c>
      <c r="L16" s="91">
        <v>0.6666666666666666</v>
      </c>
      <c r="M16" s="91">
        <v>0.5</v>
      </c>
      <c r="N16" s="91">
        <v>0</v>
      </c>
      <c r="O16" s="91">
        <v>2.3333333333333335</v>
      </c>
      <c r="P16" s="92">
        <f aca="true" t="shared" si="0" ref="P16:P23">SUM(I16:O16)</f>
        <v>14.8</v>
      </c>
      <c r="Q16" s="98">
        <f aca="true" t="shared" si="1" ref="Q16:Q23">RANK(P16,$P$16:$P$23,0)</f>
        <v>1</v>
      </c>
      <c r="R16" s="103">
        <f aca="true" t="shared" si="2" ref="R16:R23">P16/MAX($P$16:$P$23)</f>
        <v>1</v>
      </c>
    </row>
    <row r="17" spans="1:18" ht="204" customHeight="1">
      <c r="A17" s="51">
        <v>2</v>
      </c>
      <c r="B17" s="41" t="s">
        <v>92</v>
      </c>
      <c r="C17" s="27"/>
      <c r="D17" s="59" t="s">
        <v>93</v>
      </c>
      <c r="E17" s="88">
        <v>2</v>
      </c>
      <c r="F17" s="88">
        <v>2</v>
      </c>
      <c r="G17" s="71">
        <v>10</v>
      </c>
      <c r="H17" s="90" t="s">
        <v>94</v>
      </c>
      <c r="I17" s="91">
        <v>10.1</v>
      </c>
      <c r="J17" s="91">
        <v>0</v>
      </c>
      <c r="K17" s="91">
        <v>0</v>
      </c>
      <c r="L17" s="91">
        <v>0.3333333333333333</v>
      </c>
      <c r="M17" s="91">
        <v>0.16666666666666666</v>
      </c>
      <c r="N17" s="91">
        <v>0.3333333333333333</v>
      </c>
      <c r="O17" s="91">
        <v>1.3333333333333333</v>
      </c>
      <c r="P17" s="92">
        <f t="shared" si="0"/>
        <v>12.266666666666667</v>
      </c>
      <c r="Q17" s="98">
        <f t="shared" si="1"/>
        <v>2</v>
      </c>
      <c r="R17" s="103">
        <f t="shared" si="2"/>
        <v>0.8288288288288288</v>
      </c>
    </row>
    <row r="18" spans="1:18" ht="104.25">
      <c r="A18" s="53">
        <v>3</v>
      </c>
      <c r="B18" s="42" t="s">
        <v>95</v>
      </c>
      <c r="C18" s="53"/>
      <c r="D18" s="59" t="s">
        <v>96</v>
      </c>
      <c r="E18" s="88">
        <v>2</v>
      </c>
      <c r="F18" s="88">
        <v>2</v>
      </c>
      <c r="G18" s="89">
        <v>6</v>
      </c>
      <c r="H18" s="93" t="s">
        <v>97</v>
      </c>
      <c r="I18" s="91">
        <v>8.333333333333334</v>
      </c>
      <c r="J18" s="91">
        <v>0</v>
      </c>
      <c r="K18" s="91">
        <v>0</v>
      </c>
      <c r="L18" s="91">
        <v>0.3333333333333333</v>
      </c>
      <c r="M18" s="91">
        <v>0.5</v>
      </c>
      <c r="N18" s="91">
        <v>0</v>
      </c>
      <c r="O18" s="91">
        <v>1.3333333333333333</v>
      </c>
      <c r="P18" s="92">
        <f t="shared" si="0"/>
        <v>10.500000000000002</v>
      </c>
      <c r="Q18" s="98">
        <f t="shared" si="1"/>
        <v>3</v>
      </c>
      <c r="R18" s="103">
        <f t="shared" si="2"/>
        <v>0.7094594594594595</v>
      </c>
    </row>
    <row r="19" spans="1:18" ht="104.25">
      <c r="A19" s="51">
        <v>4</v>
      </c>
      <c r="B19" s="42" t="s">
        <v>98</v>
      </c>
      <c r="C19" s="53"/>
      <c r="D19" s="59" t="s">
        <v>99</v>
      </c>
      <c r="E19" s="88">
        <v>2</v>
      </c>
      <c r="F19" s="88">
        <v>2</v>
      </c>
      <c r="G19" s="89">
        <v>6</v>
      </c>
      <c r="H19" s="93" t="s">
        <v>100</v>
      </c>
      <c r="I19" s="91">
        <v>8</v>
      </c>
      <c r="J19" s="91">
        <v>0</v>
      </c>
      <c r="K19" s="91">
        <v>-0.3333333333333333</v>
      </c>
      <c r="L19" s="91">
        <v>0</v>
      </c>
      <c r="M19" s="91">
        <v>0.16666666666666666</v>
      </c>
      <c r="N19" s="91">
        <v>0</v>
      </c>
      <c r="O19" s="91">
        <v>2</v>
      </c>
      <c r="P19" s="92">
        <f t="shared" si="0"/>
        <v>9.833333333333334</v>
      </c>
      <c r="Q19" s="102">
        <f t="shared" si="1"/>
        <v>4</v>
      </c>
      <c r="R19" s="103">
        <f t="shared" si="2"/>
        <v>0.6644144144144144</v>
      </c>
    </row>
    <row r="20" spans="1:18" ht="156">
      <c r="A20" s="53">
        <v>5</v>
      </c>
      <c r="B20" s="42" t="s">
        <v>101</v>
      </c>
      <c r="C20" s="53"/>
      <c r="D20" s="59" t="s">
        <v>102</v>
      </c>
      <c r="E20" s="88">
        <v>2</v>
      </c>
      <c r="F20" s="88">
        <v>2</v>
      </c>
      <c r="G20" s="89">
        <v>9</v>
      </c>
      <c r="H20" s="93" t="s">
        <v>103</v>
      </c>
      <c r="I20" s="91">
        <v>8</v>
      </c>
      <c r="J20" s="91">
        <v>0</v>
      </c>
      <c r="K20" s="91">
        <v>0</v>
      </c>
      <c r="L20" s="91">
        <v>-0.3333333333333333</v>
      </c>
      <c r="M20" s="91">
        <v>0</v>
      </c>
      <c r="N20" s="91">
        <v>0</v>
      </c>
      <c r="O20" s="91">
        <v>1</v>
      </c>
      <c r="P20" s="92">
        <f t="shared" si="0"/>
        <v>8.666666666666668</v>
      </c>
      <c r="Q20" s="102">
        <f t="shared" si="1"/>
        <v>5</v>
      </c>
      <c r="R20" s="103">
        <f t="shared" si="2"/>
        <v>0.5855855855855856</v>
      </c>
    </row>
    <row r="21" spans="1:18" ht="121.5">
      <c r="A21" s="51">
        <v>6</v>
      </c>
      <c r="B21" s="42" t="s">
        <v>104</v>
      </c>
      <c r="C21" s="27"/>
      <c r="D21" s="59" t="s">
        <v>105</v>
      </c>
      <c r="E21" s="88">
        <v>1</v>
      </c>
      <c r="F21" s="88">
        <v>1</v>
      </c>
      <c r="G21" s="71">
        <v>7</v>
      </c>
      <c r="H21" s="93" t="s">
        <v>97</v>
      </c>
      <c r="I21" s="91">
        <v>5.2</v>
      </c>
      <c r="J21" s="91">
        <v>0</v>
      </c>
      <c r="K21" s="91">
        <v>-0.16666666666666666</v>
      </c>
      <c r="L21" s="91">
        <v>-0.3333333333333333</v>
      </c>
      <c r="M21" s="91">
        <v>0.7</v>
      </c>
      <c r="N21" s="94">
        <v>0</v>
      </c>
      <c r="O21" s="94">
        <v>1.9</v>
      </c>
      <c r="P21" s="92">
        <f t="shared" si="0"/>
        <v>7.300000000000001</v>
      </c>
      <c r="Q21" s="102">
        <f t="shared" si="1"/>
        <v>6</v>
      </c>
      <c r="R21" s="103">
        <f t="shared" si="2"/>
        <v>0.49324324324324326</v>
      </c>
    </row>
    <row r="22" spans="1:18" ht="69">
      <c r="A22" s="53">
        <v>7</v>
      </c>
      <c r="B22" s="41" t="s">
        <v>106</v>
      </c>
      <c r="C22" s="27"/>
      <c r="D22" s="59" t="s">
        <v>107</v>
      </c>
      <c r="E22" s="88">
        <v>1</v>
      </c>
      <c r="F22" s="88">
        <v>1</v>
      </c>
      <c r="G22" s="71">
        <v>4</v>
      </c>
      <c r="H22" s="93" t="s">
        <v>108</v>
      </c>
      <c r="I22" s="91">
        <v>3.3333333333333335</v>
      </c>
      <c r="J22" s="91">
        <v>0</v>
      </c>
      <c r="K22" s="91">
        <v>0</v>
      </c>
      <c r="L22" s="91">
        <v>0.16666666666666666</v>
      </c>
      <c r="M22" s="91">
        <v>0.16666666666666666</v>
      </c>
      <c r="N22" s="91">
        <v>0</v>
      </c>
      <c r="O22" s="91">
        <v>0.8333333333333334</v>
      </c>
      <c r="P22" s="92">
        <f t="shared" si="0"/>
        <v>4.5</v>
      </c>
      <c r="Q22" s="102">
        <f t="shared" si="1"/>
        <v>7</v>
      </c>
      <c r="R22" s="103">
        <f t="shared" si="2"/>
        <v>0.30405405405405406</v>
      </c>
    </row>
    <row r="23" spans="1:18" ht="138.75">
      <c r="A23" s="51">
        <v>8</v>
      </c>
      <c r="B23" s="42" t="s">
        <v>109</v>
      </c>
      <c r="C23" s="27"/>
      <c r="D23" s="59" t="s">
        <v>110</v>
      </c>
      <c r="E23" s="88" t="s">
        <v>111</v>
      </c>
      <c r="F23" s="88" t="s">
        <v>111</v>
      </c>
      <c r="G23" s="71">
        <v>8</v>
      </c>
      <c r="H23" s="93" t="s">
        <v>112</v>
      </c>
      <c r="I23" s="91">
        <v>1.3333333333333333</v>
      </c>
      <c r="J23" s="91">
        <v>0</v>
      </c>
      <c r="K23" s="91">
        <v>0</v>
      </c>
      <c r="L23" s="91">
        <v>0</v>
      </c>
      <c r="M23" s="91">
        <v>0.16666666666666666</v>
      </c>
      <c r="N23" s="91">
        <v>1</v>
      </c>
      <c r="O23" s="91">
        <v>1.6666666666666667</v>
      </c>
      <c r="P23" s="92">
        <f t="shared" si="0"/>
        <v>4.166666666666667</v>
      </c>
      <c r="Q23" s="102">
        <f t="shared" si="1"/>
        <v>8</v>
      </c>
      <c r="R23" s="103">
        <f t="shared" si="2"/>
        <v>0.28153153153153154</v>
      </c>
    </row>
    <row r="24" spans="1:18" ht="34.5">
      <c r="A24" s="53">
        <v>9</v>
      </c>
      <c r="B24" s="42" t="s">
        <v>113</v>
      </c>
      <c r="C24" s="27"/>
      <c r="D24" s="62"/>
      <c r="E24" s="31">
        <v>1</v>
      </c>
      <c r="F24" s="32"/>
      <c r="G24" s="71">
        <v>8</v>
      </c>
      <c r="H24" s="93" t="s">
        <v>97</v>
      </c>
      <c r="I24" s="135"/>
      <c r="J24" s="136"/>
      <c r="K24" s="136"/>
      <c r="L24" s="136"/>
      <c r="M24" s="136"/>
      <c r="N24" s="136"/>
      <c r="O24" s="136"/>
      <c r="P24" s="136"/>
      <c r="Q24" s="136"/>
      <c r="R24" s="137"/>
    </row>
    <row r="25" spans="1:18" ht="34.5">
      <c r="A25" s="51">
        <v>10</v>
      </c>
      <c r="B25" s="81" t="s">
        <v>114</v>
      </c>
      <c r="C25" s="86"/>
      <c r="D25" s="87"/>
      <c r="E25" s="31">
        <v>2</v>
      </c>
      <c r="F25" s="31"/>
      <c r="G25" s="95">
        <v>10</v>
      </c>
      <c r="H25" s="88" t="s">
        <v>115</v>
      </c>
      <c r="I25" s="135" t="s">
        <v>116</v>
      </c>
      <c r="J25" s="136"/>
      <c r="K25" s="136"/>
      <c r="L25" s="136"/>
      <c r="M25" s="136"/>
      <c r="N25" s="136"/>
      <c r="O25" s="136"/>
      <c r="P25" s="136"/>
      <c r="Q25" s="136"/>
      <c r="R25" s="137"/>
    </row>
    <row r="26" spans="1:18" ht="34.5">
      <c r="A26" s="53">
        <v>11</v>
      </c>
      <c r="B26" s="81" t="s">
        <v>117</v>
      </c>
      <c r="C26" s="86"/>
      <c r="D26" s="87"/>
      <c r="E26" s="31">
        <v>1</v>
      </c>
      <c r="F26" s="31"/>
      <c r="G26" s="95">
        <v>8</v>
      </c>
      <c r="H26" s="88" t="s">
        <v>100</v>
      </c>
      <c r="I26" s="135" t="s">
        <v>116</v>
      </c>
      <c r="J26" s="136"/>
      <c r="K26" s="136"/>
      <c r="L26" s="136"/>
      <c r="M26" s="136"/>
      <c r="N26" s="136"/>
      <c r="O26" s="136"/>
      <c r="P26" s="136"/>
      <c r="Q26" s="136"/>
      <c r="R26" s="137"/>
    </row>
    <row r="27" spans="1:18" ht="34.5">
      <c r="A27" s="51">
        <v>12</v>
      </c>
      <c r="B27" s="81" t="s">
        <v>118</v>
      </c>
      <c r="C27" s="86"/>
      <c r="D27" s="87"/>
      <c r="E27" s="31">
        <v>2</v>
      </c>
      <c r="F27" s="31"/>
      <c r="G27" s="95">
        <v>5</v>
      </c>
      <c r="H27" s="88" t="s">
        <v>119</v>
      </c>
      <c r="I27" s="135" t="s">
        <v>116</v>
      </c>
      <c r="J27" s="136"/>
      <c r="K27" s="136"/>
      <c r="L27" s="136"/>
      <c r="M27" s="136"/>
      <c r="N27" s="136"/>
      <c r="O27" s="136"/>
      <c r="P27" s="136"/>
      <c r="Q27" s="136"/>
      <c r="R27" s="137"/>
    </row>
    <row r="28" spans="1:18" ht="34.5">
      <c r="A28" s="53">
        <v>13</v>
      </c>
      <c r="B28" s="81" t="s">
        <v>120</v>
      </c>
      <c r="C28" s="83"/>
      <c r="D28" s="84"/>
      <c r="E28" s="31">
        <v>1</v>
      </c>
      <c r="F28" s="31"/>
      <c r="G28" s="31">
        <v>11</v>
      </c>
      <c r="H28" s="85" t="s">
        <v>121</v>
      </c>
      <c r="I28" s="135" t="s">
        <v>116</v>
      </c>
      <c r="J28" s="136"/>
      <c r="K28" s="136"/>
      <c r="L28" s="136"/>
      <c r="M28" s="136"/>
      <c r="N28" s="136"/>
      <c r="O28" s="136"/>
      <c r="P28" s="136"/>
      <c r="Q28" s="136"/>
      <c r="R28" s="137"/>
    </row>
    <row r="29" spans="1:18" ht="34.5">
      <c r="A29" s="51">
        <v>14</v>
      </c>
      <c r="B29" s="42" t="s">
        <v>122</v>
      </c>
      <c r="C29" s="27"/>
      <c r="D29" s="62"/>
      <c r="E29" s="31">
        <v>1</v>
      </c>
      <c r="F29" s="32"/>
      <c r="G29" s="71">
        <v>11</v>
      </c>
      <c r="H29" s="91" t="s">
        <v>121</v>
      </c>
      <c r="I29" s="135" t="s">
        <v>116</v>
      </c>
      <c r="J29" s="136"/>
      <c r="K29" s="136"/>
      <c r="L29" s="136"/>
      <c r="M29" s="136"/>
      <c r="N29" s="136"/>
      <c r="O29" s="136"/>
      <c r="P29" s="136"/>
      <c r="Q29" s="136"/>
      <c r="R29" s="137"/>
    </row>
    <row r="30" spans="1:18" ht="21">
      <c r="A30" s="53">
        <v>15</v>
      </c>
      <c r="B30" s="42" t="s">
        <v>123</v>
      </c>
      <c r="C30" s="27"/>
      <c r="D30" s="62"/>
      <c r="E30" s="31">
        <v>2</v>
      </c>
      <c r="F30" s="32"/>
      <c r="G30" s="71">
        <v>10</v>
      </c>
      <c r="H30" s="91" t="s">
        <v>97</v>
      </c>
      <c r="I30" s="135" t="s">
        <v>116</v>
      </c>
      <c r="J30" s="136"/>
      <c r="K30" s="136"/>
      <c r="L30" s="136"/>
      <c r="M30" s="136"/>
      <c r="N30" s="136"/>
      <c r="O30" s="136"/>
      <c r="P30" s="136"/>
      <c r="Q30" s="136"/>
      <c r="R30" s="137"/>
    </row>
    <row r="31" spans="1:18" ht="34.5">
      <c r="A31" s="51">
        <v>16</v>
      </c>
      <c r="B31" s="42" t="s">
        <v>124</v>
      </c>
      <c r="C31" s="27"/>
      <c r="D31" s="62"/>
      <c r="E31" s="31">
        <v>2</v>
      </c>
      <c r="F31" s="32"/>
      <c r="G31" s="71">
        <v>9</v>
      </c>
      <c r="H31" s="93" t="s">
        <v>125</v>
      </c>
      <c r="I31" s="135" t="s">
        <v>116</v>
      </c>
      <c r="J31" s="136"/>
      <c r="K31" s="136"/>
      <c r="L31" s="136"/>
      <c r="M31" s="136"/>
      <c r="N31" s="136"/>
      <c r="O31" s="136"/>
      <c r="P31" s="136"/>
      <c r="Q31" s="136"/>
      <c r="R31" s="137"/>
    </row>
    <row r="32" spans="1:18" ht="34.5">
      <c r="A32" s="53">
        <v>17</v>
      </c>
      <c r="B32" s="42" t="s">
        <v>126</v>
      </c>
      <c r="C32" s="27"/>
      <c r="D32" s="62"/>
      <c r="E32" s="31">
        <v>1</v>
      </c>
      <c r="F32" s="32"/>
      <c r="G32" s="71">
        <v>4</v>
      </c>
      <c r="H32" s="93" t="s">
        <v>108</v>
      </c>
      <c r="I32" s="135" t="s">
        <v>116</v>
      </c>
      <c r="J32" s="136"/>
      <c r="K32" s="136"/>
      <c r="L32" s="136"/>
      <c r="M32" s="136"/>
      <c r="N32" s="136"/>
      <c r="O32" s="136"/>
      <c r="P32" s="136"/>
      <c r="Q32" s="136"/>
      <c r="R32" s="137"/>
    </row>
    <row r="33" spans="7:18" ht="37.5" customHeight="1">
      <c r="G33" s="82"/>
      <c r="I33" s="73"/>
      <c r="J33" s="73"/>
      <c r="K33" s="73"/>
      <c r="L33" s="73"/>
      <c r="M33" s="73"/>
      <c r="N33" s="73"/>
      <c r="O33" s="73"/>
      <c r="P33" s="74"/>
      <c r="Q33" s="22"/>
      <c r="R33" s="22"/>
    </row>
    <row r="34" spans="1:16" ht="27.75" customHeight="1">
      <c r="A34" s="43"/>
      <c r="B34" s="75" t="s">
        <v>127</v>
      </c>
      <c r="C34" s="34"/>
      <c r="D34" s="35" t="s">
        <v>128</v>
      </c>
      <c r="E34" s="36"/>
      <c r="F34" s="37"/>
      <c r="G34" s="38"/>
      <c r="H34" s="39"/>
      <c r="I34" s="40"/>
      <c r="J34" s="40"/>
      <c r="K34" s="40"/>
      <c r="L34" s="40"/>
      <c r="M34" s="40"/>
      <c r="N34" s="40"/>
      <c r="O34" s="40"/>
      <c r="P34" s="40"/>
    </row>
    <row r="35" spans="2:16" ht="26.25" customHeight="1">
      <c r="B35" s="75" t="s">
        <v>129</v>
      </c>
      <c r="C35" s="34"/>
      <c r="D35" s="35" t="s">
        <v>204</v>
      </c>
      <c r="E35" s="16"/>
      <c r="F35" s="1"/>
      <c r="G35" s="1"/>
      <c r="H35" s="134"/>
      <c r="I35" s="134"/>
      <c r="J35" s="1"/>
      <c r="K35" s="1"/>
      <c r="L35" s="1"/>
      <c r="M35" s="18"/>
      <c r="N35" s="17"/>
      <c r="O35" s="17"/>
      <c r="P35" s="25"/>
    </row>
    <row r="36" spans="2:16" ht="30" customHeight="1">
      <c r="B36" s="76" t="s">
        <v>130</v>
      </c>
      <c r="C36" s="18"/>
      <c r="D36" s="18" t="s">
        <v>131</v>
      </c>
      <c r="E36" s="16"/>
      <c r="F36" s="1"/>
      <c r="G36" s="1"/>
      <c r="H36" s="134"/>
      <c r="I36" s="134"/>
      <c r="J36" s="1"/>
      <c r="K36" s="1"/>
      <c r="L36" s="1"/>
      <c r="M36" s="1"/>
      <c r="N36" s="17"/>
      <c r="O36" s="17"/>
      <c r="P36" s="25"/>
    </row>
    <row r="37" spans="2:17" ht="18">
      <c r="B37" s="76" t="s">
        <v>132</v>
      </c>
      <c r="C37" s="18"/>
      <c r="D37" s="1" t="s">
        <v>133</v>
      </c>
      <c r="E37" s="16"/>
      <c r="F37" s="1"/>
      <c r="G37" s="1"/>
      <c r="H37" s="134"/>
      <c r="I37" s="134"/>
      <c r="J37" s="1"/>
      <c r="K37" s="1"/>
      <c r="L37" s="1"/>
      <c r="M37" s="1"/>
      <c r="N37" s="17"/>
      <c r="O37" s="17"/>
      <c r="Q37" s="22"/>
    </row>
    <row r="38" spans="2:17" ht="18">
      <c r="B38" s="76"/>
      <c r="C38" s="18"/>
      <c r="D38" s="1" t="s">
        <v>134</v>
      </c>
      <c r="E38" s="26"/>
      <c r="F38" s="25"/>
      <c r="G38" s="25"/>
      <c r="H38" s="25"/>
      <c r="I38" s="25"/>
      <c r="J38" s="25"/>
      <c r="K38" s="25"/>
      <c r="L38" s="25"/>
      <c r="M38" s="25"/>
      <c r="N38" s="25"/>
      <c r="O38" s="25"/>
      <c r="Q38" s="22"/>
    </row>
    <row r="39" spans="2:17" ht="18">
      <c r="B39" s="77"/>
      <c r="C39" s="25"/>
      <c r="D39" s="18" t="s">
        <v>206</v>
      </c>
      <c r="Q39" s="22"/>
    </row>
    <row r="40" spans="2:4" ht="20.25">
      <c r="B40" s="78"/>
      <c r="D40" s="18" t="s">
        <v>128</v>
      </c>
    </row>
    <row r="43" ht="18.75" customHeight="1"/>
    <row r="46" ht="18.75" customHeight="1"/>
    <row r="47" ht="18.75" customHeight="1"/>
    <row r="49" ht="18.75" customHeight="1"/>
    <row r="50" ht="37.5" customHeight="1"/>
    <row r="52" ht="18.75" customHeight="1"/>
    <row r="53" ht="18.75" customHeight="1"/>
    <row r="55" ht="18.75" customHeight="1"/>
    <row r="56" ht="18.75" customHeight="1"/>
    <row r="58" ht="18.75" customHeight="1"/>
    <row r="59" ht="18.75" customHeight="1"/>
    <row r="61" ht="18.75" customHeight="1"/>
    <row r="62" ht="18.75" customHeight="1"/>
    <row r="64" ht="18.75" customHeight="1"/>
    <row r="67" ht="18.75" customHeight="1"/>
    <row r="68" ht="56.25" customHeight="1"/>
  </sheetData>
  <sheetProtection/>
  <mergeCells count="36">
    <mergeCell ref="D1:P1"/>
    <mergeCell ref="A6:B6"/>
    <mergeCell ref="R13:R15"/>
    <mergeCell ref="A14:A15"/>
    <mergeCell ref="D2:P2"/>
    <mergeCell ref="D3:P3"/>
    <mergeCell ref="D5:P5"/>
    <mergeCell ref="D7:P7"/>
    <mergeCell ref="D8:P8"/>
    <mergeCell ref="A10:D10"/>
    <mergeCell ref="E10:P10"/>
    <mergeCell ref="K14:M14"/>
    <mergeCell ref="I24:R24"/>
    <mergeCell ref="A11:M11"/>
    <mergeCell ref="P11:Q11"/>
    <mergeCell ref="I12:R12"/>
    <mergeCell ref="C13:C15"/>
    <mergeCell ref="G13:G14"/>
    <mergeCell ref="I13:O13"/>
    <mergeCell ref="P13:P15"/>
    <mergeCell ref="H35:I35"/>
    <mergeCell ref="Q13:Q15"/>
    <mergeCell ref="D14:D15"/>
    <mergeCell ref="E14:E15"/>
    <mergeCell ref="F14:F15"/>
    <mergeCell ref="H14:H15"/>
    <mergeCell ref="H36:I36"/>
    <mergeCell ref="H37:I37"/>
    <mergeCell ref="I25:R25"/>
    <mergeCell ref="I26:R26"/>
    <mergeCell ref="I27:R27"/>
    <mergeCell ref="I28:R28"/>
    <mergeCell ref="I29:R29"/>
    <mergeCell ref="I30:R30"/>
    <mergeCell ref="I31:R31"/>
    <mergeCell ref="I32:R32"/>
  </mergeCells>
  <printOptions/>
  <pageMargins left="0.7" right="0.7" top="0.75" bottom="0.75" header="0.3" footer="0.3"/>
  <pageSetup fitToHeight="2" fitToWidth="1" horizontalDpi="300" verticalDpi="300" orientation="landscape" paperSize="9" scale="39" r:id="rId1"/>
</worksheet>
</file>

<file path=xl/worksheets/sheet3.xml><?xml version="1.0" encoding="utf-8"?>
<worksheet xmlns="http://schemas.openxmlformats.org/spreadsheetml/2006/main" xmlns:r="http://schemas.openxmlformats.org/officeDocument/2006/relationships">
  <sheetPr>
    <pageSetUpPr fitToPage="1"/>
  </sheetPr>
  <dimension ref="A1:R34"/>
  <sheetViews>
    <sheetView zoomScale="60" zoomScaleNormal="60" zoomScalePageLayoutView="0" workbookViewId="0" topLeftCell="A25">
      <selection activeCell="A1" sqref="A1"/>
    </sheetView>
  </sheetViews>
  <sheetFormatPr defaultColWidth="9.00390625" defaultRowHeight="12.75"/>
  <cols>
    <col min="1" max="1" width="4.375" style="0" customWidth="1"/>
    <col min="2" max="2" width="48.00390625" style="0" customWidth="1"/>
    <col min="3" max="3" width="0" style="0" hidden="1" customWidth="1"/>
    <col min="4" max="4" width="48.625" style="24" customWidth="1"/>
    <col min="5" max="5" width="6.50390625" style="23" customWidth="1"/>
    <col min="6" max="6" width="7.50390625" style="0" customWidth="1"/>
    <col min="7" max="7" width="7.00390625" style="0" customWidth="1"/>
    <col min="8" max="8" width="20.625" style="0" customWidth="1"/>
    <col min="9" max="9" width="14.50390625" style="0" customWidth="1"/>
    <col min="10" max="10" width="11.50390625" style="0" customWidth="1"/>
    <col min="11" max="11" width="13.625" style="0" customWidth="1"/>
    <col min="12" max="12" width="11.50390625" style="0" customWidth="1"/>
    <col min="13" max="13" width="16.50390625" style="0" customWidth="1"/>
    <col min="14" max="14" width="13.50390625" style="0" customWidth="1"/>
    <col min="15" max="15" width="14.875" style="0" customWidth="1"/>
    <col min="16" max="16" width="9.00390625" style="0" bestFit="1" customWidth="1"/>
  </cols>
  <sheetData>
    <row r="1" spans="4:16" ht="35.25" customHeight="1">
      <c r="D1" s="120" t="s">
        <v>199</v>
      </c>
      <c r="E1" s="120"/>
      <c r="F1" s="120"/>
      <c r="G1" s="120"/>
      <c r="H1" s="120"/>
      <c r="I1" s="120"/>
      <c r="J1" s="120"/>
      <c r="K1" s="120"/>
      <c r="L1" s="120"/>
      <c r="M1" s="120"/>
      <c r="N1" s="120"/>
      <c r="O1" s="120"/>
      <c r="P1" s="120"/>
    </row>
    <row r="2" spans="1:16" ht="23.25" thickBot="1">
      <c r="A2" s="20"/>
      <c r="B2" s="19"/>
      <c r="C2" s="19"/>
      <c r="D2" s="123" t="s">
        <v>31</v>
      </c>
      <c r="E2" s="123"/>
      <c r="F2" s="123"/>
      <c r="G2" s="123"/>
      <c r="H2" s="123"/>
      <c r="I2" s="123"/>
      <c r="J2" s="123"/>
      <c r="K2" s="123"/>
      <c r="L2" s="123"/>
      <c r="M2" s="123"/>
      <c r="N2" s="123"/>
      <c r="O2" s="123"/>
      <c r="P2" s="123"/>
    </row>
    <row r="3" spans="1:16" ht="23.25" thickBot="1">
      <c r="A3" s="2"/>
      <c r="B3" s="3"/>
      <c r="C3" s="3"/>
      <c r="D3" s="124" t="s">
        <v>32</v>
      </c>
      <c r="E3" s="125"/>
      <c r="F3" s="125"/>
      <c r="G3" s="125"/>
      <c r="H3" s="125"/>
      <c r="I3" s="125"/>
      <c r="J3" s="125"/>
      <c r="K3" s="125"/>
      <c r="L3" s="125"/>
      <c r="M3" s="125"/>
      <c r="N3" s="125"/>
      <c r="O3" s="125"/>
      <c r="P3" s="125"/>
    </row>
    <row r="4" spans="1:16" ht="16.5" thickBot="1">
      <c r="A4" s="4"/>
      <c r="B4" s="5"/>
      <c r="C4" s="5"/>
      <c r="D4" s="6"/>
      <c r="E4" s="6"/>
      <c r="F4" s="6"/>
      <c r="G4" s="6"/>
      <c r="H4" s="21"/>
      <c r="I4" s="6"/>
      <c r="J4" s="6"/>
      <c r="K4" s="6"/>
      <c r="L4" s="6"/>
      <c r="M4" s="6"/>
      <c r="N4" s="6"/>
      <c r="O4" s="6"/>
      <c r="P4" s="6"/>
    </row>
    <row r="5" spans="1:16" ht="23.25" customHeight="1">
      <c r="A5" s="7" t="s">
        <v>1</v>
      </c>
      <c r="B5" s="8"/>
      <c r="C5" s="8"/>
      <c r="D5" s="126" t="s">
        <v>34</v>
      </c>
      <c r="E5" s="127"/>
      <c r="F5" s="127"/>
      <c r="G5" s="127"/>
      <c r="H5" s="127"/>
      <c r="I5" s="127"/>
      <c r="J5" s="127"/>
      <c r="K5" s="127"/>
      <c r="L5" s="127"/>
      <c r="M5" s="127"/>
      <c r="N5" s="127"/>
      <c r="O5" s="127"/>
      <c r="P5" s="127"/>
    </row>
    <row r="6" spans="1:16" ht="23.25" customHeight="1">
      <c r="A6" s="121" t="s">
        <v>202</v>
      </c>
      <c r="B6" s="122"/>
      <c r="C6" s="8"/>
      <c r="D6" s="96" t="s">
        <v>203</v>
      </c>
      <c r="E6" s="97"/>
      <c r="F6" s="97"/>
      <c r="G6" s="97"/>
      <c r="H6" s="97"/>
      <c r="I6" s="97"/>
      <c r="J6" s="97"/>
      <c r="K6" s="97"/>
      <c r="L6" s="97"/>
      <c r="M6" s="97"/>
      <c r="N6" s="97"/>
      <c r="O6" s="97"/>
      <c r="P6" s="97"/>
    </row>
    <row r="7" spans="1:16" ht="22.5">
      <c r="A7" s="9" t="s">
        <v>2</v>
      </c>
      <c r="B7" s="10"/>
      <c r="C7" s="10"/>
      <c r="D7" s="128" t="s">
        <v>8</v>
      </c>
      <c r="E7" s="129"/>
      <c r="F7" s="129"/>
      <c r="G7" s="129"/>
      <c r="H7" s="129"/>
      <c r="I7" s="129"/>
      <c r="J7" s="129"/>
      <c r="K7" s="129"/>
      <c r="L7" s="129"/>
      <c r="M7" s="129"/>
      <c r="N7" s="129"/>
      <c r="O7" s="129"/>
      <c r="P7" s="129"/>
    </row>
    <row r="8" spans="1:16" ht="22.5">
      <c r="A8" s="11" t="s">
        <v>3</v>
      </c>
      <c r="B8" s="10"/>
      <c r="C8" s="10"/>
      <c r="D8" s="128" t="s">
        <v>61</v>
      </c>
      <c r="E8" s="130"/>
      <c r="F8" s="130"/>
      <c r="G8" s="130"/>
      <c r="H8" s="130"/>
      <c r="I8" s="130"/>
      <c r="J8" s="130"/>
      <c r="K8" s="130"/>
      <c r="L8" s="130"/>
      <c r="M8" s="130"/>
      <c r="N8" s="130"/>
      <c r="O8" s="130"/>
      <c r="P8" s="130"/>
    </row>
    <row r="9" spans="1:16" ht="23.25" thickBot="1">
      <c r="A9" s="12" t="s">
        <v>4</v>
      </c>
      <c r="B9" s="13"/>
      <c r="C9" s="13"/>
      <c r="D9" s="14" t="s">
        <v>5</v>
      </c>
      <c r="E9" s="15"/>
      <c r="F9" s="15"/>
      <c r="G9" s="15"/>
      <c r="H9" s="15"/>
      <c r="I9" s="15"/>
      <c r="J9" s="15"/>
      <c r="K9" s="15"/>
      <c r="L9" s="15"/>
      <c r="M9" s="15"/>
      <c r="N9" s="15"/>
      <c r="O9" s="15"/>
      <c r="P9" s="15"/>
    </row>
    <row r="10" spans="1:16" ht="17.25">
      <c r="A10" s="131"/>
      <c r="B10" s="132"/>
      <c r="C10" s="132"/>
      <c r="D10" s="132"/>
      <c r="E10" s="133"/>
      <c r="F10" s="133"/>
      <c r="G10" s="133"/>
      <c r="H10" s="133"/>
      <c r="I10" s="133"/>
      <c r="J10" s="133"/>
      <c r="K10" s="133"/>
      <c r="L10" s="133"/>
      <c r="M10" s="133"/>
      <c r="N10" s="133"/>
      <c r="O10" s="133"/>
      <c r="P10" s="133"/>
    </row>
    <row r="11" spans="1:18" ht="22.5">
      <c r="A11" s="139" t="s">
        <v>210</v>
      </c>
      <c r="B11" s="139"/>
      <c r="C11" s="139"/>
      <c r="D11" s="139"/>
      <c r="E11" s="139"/>
      <c r="F11" s="139"/>
      <c r="G11" s="139"/>
      <c r="H11" s="139"/>
      <c r="I11" s="139"/>
      <c r="J11" s="139"/>
      <c r="K11" s="139"/>
      <c r="L11" s="139"/>
      <c r="M11" s="139"/>
      <c r="N11" s="79" t="s">
        <v>85</v>
      </c>
      <c r="O11" s="79">
        <v>8</v>
      </c>
      <c r="P11" s="105" t="s">
        <v>75</v>
      </c>
      <c r="Q11" s="105"/>
      <c r="R11" s="64">
        <v>5</v>
      </c>
    </row>
    <row r="12" spans="1:18" ht="22.5">
      <c r="A12" s="70"/>
      <c r="B12" s="70"/>
      <c r="C12" s="70"/>
      <c r="D12" s="70"/>
      <c r="E12" s="70"/>
      <c r="F12" s="70"/>
      <c r="G12" s="70"/>
      <c r="H12" s="70"/>
      <c r="I12" s="70"/>
      <c r="J12" s="70"/>
      <c r="K12" s="117" t="s">
        <v>136</v>
      </c>
      <c r="L12" s="117"/>
      <c r="M12" s="117"/>
      <c r="N12" s="117"/>
      <c r="O12" s="117"/>
      <c r="P12" s="117"/>
      <c r="Q12" s="117"/>
      <c r="R12" s="117"/>
    </row>
    <row r="13" spans="1:18" ht="19.5" customHeight="1">
      <c r="A13" s="45" t="s">
        <v>6</v>
      </c>
      <c r="B13" s="45" t="s">
        <v>7</v>
      </c>
      <c r="C13" s="111" t="s">
        <v>29</v>
      </c>
      <c r="D13" s="46"/>
      <c r="E13" s="50" t="s">
        <v>9</v>
      </c>
      <c r="F13" s="45" t="s">
        <v>9</v>
      </c>
      <c r="G13" s="118" t="s">
        <v>10</v>
      </c>
      <c r="H13" s="45" t="s">
        <v>11</v>
      </c>
      <c r="I13" s="119" t="s">
        <v>12</v>
      </c>
      <c r="J13" s="119"/>
      <c r="K13" s="119"/>
      <c r="L13" s="119"/>
      <c r="M13" s="119"/>
      <c r="N13" s="119"/>
      <c r="O13" s="119"/>
      <c r="P13" s="107" t="s">
        <v>13</v>
      </c>
      <c r="Q13" s="107" t="s">
        <v>76</v>
      </c>
      <c r="R13" s="108" t="s">
        <v>77</v>
      </c>
    </row>
    <row r="14" spans="1:18" ht="17.25">
      <c r="A14" s="111" t="s">
        <v>14</v>
      </c>
      <c r="B14" s="45" t="s">
        <v>28</v>
      </c>
      <c r="C14" s="111"/>
      <c r="D14" s="111" t="s">
        <v>33</v>
      </c>
      <c r="E14" s="112" t="s">
        <v>15</v>
      </c>
      <c r="F14" s="113" t="s">
        <v>16</v>
      </c>
      <c r="G14" s="118"/>
      <c r="H14" s="111" t="s">
        <v>17</v>
      </c>
      <c r="I14" s="47" t="s">
        <v>18</v>
      </c>
      <c r="J14" s="47" t="s">
        <v>19</v>
      </c>
      <c r="K14" s="114" t="s">
        <v>20</v>
      </c>
      <c r="L14" s="115"/>
      <c r="M14" s="116"/>
      <c r="N14" s="47" t="s">
        <v>21</v>
      </c>
      <c r="O14" s="47" t="s">
        <v>22</v>
      </c>
      <c r="P14" s="107"/>
      <c r="Q14" s="107"/>
      <c r="R14" s="109"/>
    </row>
    <row r="15" spans="1:18" ht="17.25">
      <c r="A15" s="111"/>
      <c r="B15" s="45" t="s">
        <v>0</v>
      </c>
      <c r="C15" s="111"/>
      <c r="D15" s="111"/>
      <c r="E15" s="112"/>
      <c r="F15" s="113"/>
      <c r="G15" s="48" t="s">
        <v>23</v>
      </c>
      <c r="H15" s="111"/>
      <c r="I15" s="49" t="s">
        <v>24</v>
      </c>
      <c r="J15" s="47" t="s">
        <v>25</v>
      </c>
      <c r="K15" s="47" t="s">
        <v>35</v>
      </c>
      <c r="L15" s="47" t="s">
        <v>36</v>
      </c>
      <c r="M15" s="47" t="s">
        <v>37</v>
      </c>
      <c r="N15" s="47" t="s">
        <v>26</v>
      </c>
      <c r="O15" s="49" t="s">
        <v>27</v>
      </c>
      <c r="P15" s="107"/>
      <c r="Q15" s="107"/>
      <c r="R15" s="110"/>
    </row>
    <row r="16" spans="1:18" ht="17.25">
      <c r="A16" s="53"/>
      <c r="B16" s="45"/>
      <c r="C16" s="53"/>
      <c r="D16" s="53"/>
      <c r="E16" s="52"/>
      <c r="F16" s="54"/>
      <c r="G16" s="48"/>
      <c r="H16" s="53"/>
      <c r="I16" s="49"/>
      <c r="J16" s="47"/>
      <c r="K16" s="47"/>
      <c r="L16" s="47"/>
      <c r="M16" s="47"/>
      <c r="N16" s="47"/>
      <c r="O16" s="49"/>
      <c r="P16" s="55"/>
      <c r="Q16" s="55"/>
      <c r="R16" s="69"/>
    </row>
    <row r="17" spans="1:18" ht="90" customHeight="1">
      <c r="A17" s="53">
        <v>1</v>
      </c>
      <c r="B17" s="42" t="s">
        <v>194</v>
      </c>
      <c r="C17" s="53"/>
      <c r="D17" s="59" t="s">
        <v>213</v>
      </c>
      <c r="E17" s="52">
        <v>2</v>
      </c>
      <c r="F17" s="52">
        <v>2</v>
      </c>
      <c r="G17" s="52">
        <v>6</v>
      </c>
      <c r="H17" s="53" t="s">
        <v>193</v>
      </c>
      <c r="I17" s="58">
        <v>14.666666666666666</v>
      </c>
      <c r="J17" s="58">
        <v>1</v>
      </c>
      <c r="K17" s="58">
        <v>-0.3333333333333333</v>
      </c>
      <c r="L17" s="58">
        <v>0.6666666666666666</v>
      </c>
      <c r="M17" s="58">
        <v>0.6</v>
      </c>
      <c r="N17" s="58">
        <v>2</v>
      </c>
      <c r="O17" s="58">
        <v>3.3333333333333335</v>
      </c>
      <c r="P17" s="55">
        <f aca="true" t="shared" si="0" ref="P17:P22">SUM(I17:O17)</f>
        <v>21.93333333333333</v>
      </c>
      <c r="Q17" s="98">
        <f aca="true" t="shared" si="1" ref="Q17:Q22">RANK(P17,$P$17:$P$22,0)</f>
        <v>1</v>
      </c>
      <c r="R17" s="104">
        <f aca="true" t="shared" si="2" ref="R17:R22">P17/MAX($P$17:$P$22)</f>
        <v>1</v>
      </c>
    </row>
    <row r="18" spans="1:18" ht="138.75">
      <c r="A18" s="53">
        <v>2</v>
      </c>
      <c r="B18" s="42" t="s">
        <v>192</v>
      </c>
      <c r="C18" s="53"/>
      <c r="D18" s="59" t="s">
        <v>191</v>
      </c>
      <c r="E18" s="52">
        <v>2</v>
      </c>
      <c r="F18" s="52">
        <v>2</v>
      </c>
      <c r="G18" s="52">
        <v>8</v>
      </c>
      <c r="H18" s="53" t="s">
        <v>190</v>
      </c>
      <c r="I18" s="58">
        <v>9.666666666666666</v>
      </c>
      <c r="J18" s="58">
        <v>0</v>
      </c>
      <c r="K18" s="58">
        <v>0.8333333333333334</v>
      </c>
      <c r="L18" s="58">
        <v>0.6666666666666666</v>
      </c>
      <c r="M18" s="58">
        <v>0.5</v>
      </c>
      <c r="N18" s="58">
        <v>1.1666666666666667</v>
      </c>
      <c r="O18" s="58">
        <v>1.5666666666666667</v>
      </c>
      <c r="P18" s="55">
        <f t="shared" si="0"/>
        <v>14.399999999999999</v>
      </c>
      <c r="Q18" s="98">
        <f t="shared" si="1"/>
        <v>2</v>
      </c>
      <c r="R18" s="104">
        <f t="shared" si="2"/>
        <v>0.6565349544072948</v>
      </c>
    </row>
    <row r="19" spans="1:18" ht="191.25">
      <c r="A19" s="53">
        <v>3</v>
      </c>
      <c r="B19" s="42" t="s">
        <v>189</v>
      </c>
      <c r="C19" s="27"/>
      <c r="D19" s="59" t="s">
        <v>188</v>
      </c>
      <c r="E19" s="52">
        <v>1</v>
      </c>
      <c r="F19" s="52">
        <v>1</v>
      </c>
      <c r="G19" s="52">
        <v>11</v>
      </c>
      <c r="H19" s="53" t="s">
        <v>187</v>
      </c>
      <c r="I19" s="58">
        <v>6</v>
      </c>
      <c r="J19" s="58">
        <v>0.3333333333333333</v>
      </c>
      <c r="K19" s="58">
        <v>1</v>
      </c>
      <c r="L19" s="58">
        <v>1</v>
      </c>
      <c r="M19" s="58">
        <v>1</v>
      </c>
      <c r="N19" s="58">
        <v>1</v>
      </c>
      <c r="O19" s="58">
        <v>2</v>
      </c>
      <c r="P19" s="55">
        <f t="shared" si="0"/>
        <v>12.333333333333332</v>
      </c>
      <c r="Q19" s="98">
        <f t="shared" si="1"/>
        <v>3</v>
      </c>
      <c r="R19" s="104">
        <f t="shared" si="2"/>
        <v>0.5623100303951368</v>
      </c>
    </row>
    <row r="20" spans="1:18" ht="138.75">
      <c r="A20" s="53">
        <v>4</v>
      </c>
      <c r="B20" s="42" t="s">
        <v>186</v>
      </c>
      <c r="C20" s="53"/>
      <c r="D20" s="59" t="s">
        <v>185</v>
      </c>
      <c r="E20" s="52">
        <v>1</v>
      </c>
      <c r="F20" s="52">
        <v>1</v>
      </c>
      <c r="G20" s="52">
        <v>8</v>
      </c>
      <c r="H20" s="53" t="s">
        <v>184</v>
      </c>
      <c r="I20" s="58">
        <v>6.666666666666667</v>
      </c>
      <c r="J20" s="58">
        <v>0.6666666666666666</v>
      </c>
      <c r="K20" s="58">
        <v>0.8333333333333334</v>
      </c>
      <c r="L20" s="58">
        <v>1</v>
      </c>
      <c r="M20" s="58">
        <v>0.8333333333333334</v>
      </c>
      <c r="N20" s="58">
        <v>0.6666666666666666</v>
      </c>
      <c r="O20" s="58">
        <v>1.3333333333333333</v>
      </c>
      <c r="P20" s="55">
        <f t="shared" si="0"/>
        <v>12.000000000000002</v>
      </c>
      <c r="Q20" s="99">
        <f t="shared" si="1"/>
        <v>4</v>
      </c>
      <c r="R20" s="104">
        <f t="shared" si="2"/>
        <v>0.5471124620060792</v>
      </c>
    </row>
    <row r="21" spans="1:18" ht="87">
      <c r="A21" s="53">
        <v>5</v>
      </c>
      <c r="B21" s="42" t="s">
        <v>183</v>
      </c>
      <c r="C21" s="53"/>
      <c r="D21" s="59" t="s">
        <v>182</v>
      </c>
      <c r="E21" s="52">
        <v>1</v>
      </c>
      <c r="F21" s="52">
        <v>1</v>
      </c>
      <c r="G21" s="52">
        <v>5</v>
      </c>
      <c r="H21" s="53" t="s">
        <v>181</v>
      </c>
      <c r="I21" s="58">
        <v>4.666666666666667</v>
      </c>
      <c r="J21" s="58">
        <v>0.3333333333333333</v>
      </c>
      <c r="K21" s="58">
        <v>0.6</v>
      </c>
      <c r="L21" s="58">
        <v>0.3333333333333333</v>
      </c>
      <c r="M21" s="58">
        <v>0.6666666666666666</v>
      </c>
      <c r="N21" s="58">
        <v>0.5</v>
      </c>
      <c r="O21" s="58">
        <v>1.8999999999999997</v>
      </c>
      <c r="P21" s="55">
        <f t="shared" si="0"/>
        <v>9</v>
      </c>
      <c r="Q21" s="99">
        <f t="shared" si="1"/>
        <v>5</v>
      </c>
      <c r="R21" s="104">
        <f t="shared" si="2"/>
        <v>0.41033434650455936</v>
      </c>
    </row>
    <row r="22" spans="1:18" ht="121.5">
      <c r="A22" s="53">
        <v>6</v>
      </c>
      <c r="B22" s="42" t="s">
        <v>180</v>
      </c>
      <c r="C22" s="27"/>
      <c r="D22" s="59" t="s">
        <v>179</v>
      </c>
      <c r="E22" s="52">
        <v>1</v>
      </c>
      <c r="F22" s="52">
        <v>1</v>
      </c>
      <c r="G22" s="52">
        <v>7</v>
      </c>
      <c r="H22" s="53" t="s">
        <v>178</v>
      </c>
      <c r="I22" s="58">
        <v>4.833333333333333</v>
      </c>
      <c r="J22" s="58">
        <v>0</v>
      </c>
      <c r="K22" s="58">
        <v>0.2333333333333334</v>
      </c>
      <c r="L22" s="58">
        <v>0.6666666666666666</v>
      </c>
      <c r="M22" s="58">
        <v>0.5</v>
      </c>
      <c r="N22" s="58">
        <v>1</v>
      </c>
      <c r="O22" s="58">
        <v>1.3333333333333333</v>
      </c>
      <c r="P22" s="55">
        <f t="shared" si="0"/>
        <v>8.566666666666666</v>
      </c>
      <c r="Q22" s="99">
        <f t="shared" si="1"/>
        <v>6</v>
      </c>
      <c r="R22" s="104">
        <f t="shared" si="2"/>
        <v>0.39057750759878423</v>
      </c>
    </row>
    <row r="23" spans="1:18" ht="42">
      <c r="A23" s="53">
        <v>7</v>
      </c>
      <c r="B23" s="41" t="s">
        <v>177</v>
      </c>
      <c r="C23" s="27"/>
      <c r="D23" s="62"/>
      <c r="E23" s="52">
        <v>1</v>
      </c>
      <c r="F23" s="52"/>
      <c r="G23" s="71">
        <v>9</v>
      </c>
      <c r="H23" s="30" t="s">
        <v>175</v>
      </c>
      <c r="I23" s="140" t="s">
        <v>170</v>
      </c>
      <c r="J23" s="141"/>
      <c r="K23" s="141"/>
      <c r="L23" s="141"/>
      <c r="M23" s="141"/>
      <c r="N23" s="141"/>
      <c r="O23" s="141"/>
      <c r="P23" s="141"/>
      <c r="Q23" s="141"/>
      <c r="R23" s="142"/>
    </row>
    <row r="24" spans="1:18" ht="42">
      <c r="A24" s="53">
        <v>8</v>
      </c>
      <c r="B24" s="41" t="s">
        <v>176</v>
      </c>
      <c r="C24" s="27"/>
      <c r="D24" s="62"/>
      <c r="E24" s="31">
        <v>1</v>
      </c>
      <c r="F24" s="32"/>
      <c r="G24" s="71">
        <v>8</v>
      </c>
      <c r="H24" s="30" t="s">
        <v>175</v>
      </c>
      <c r="I24" s="140" t="s">
        <v>170</v>
      </c>
      <c r="J24" s="141"/>
      <c r="K24" s="141"/>
      <c r="L24" s="141"/>
      <c r="M24" s="141"/>
      <c r="N24" s="141"/>
      <c r="O24" s="141"/>
      <c r="P24" s="141"/>
      <c r="Q24" s="141"/>
      <c r="R24" s="142"/>
    </row>
    <row r="25" spans="1:18" ht="34.5">
      <c r="A25" s="53">
        <v>9</v>
      </c>
      <c r="B25" s="42" t="s">
        <v>174</v>
      </c>
      <c r="C25" s="27"/>
      <c r="D25" s="62"/>
      <c r="E25" s="31">
        <v>2</v>
      </c>
      <c r="F25" s="32"/>
      <c r="G25" s="71">
        <v>9</v>
      </c>
      <c r="H25" s="30" t="s">
        <v>173</v>
      </c>
      <c r="I25" s="140" t="s">
        <v>170</v>
      </c>
      <c r="J25" s="141"/>
      <c r="K25" s="141"/>
      <c r="L25" s="141"/>
      <c r="M25" s="141"/>
      <c r="N25" s="141"/>
      <c r="O25" s="141"/>
      <c r="P25" s="141"/>
      <c r="Q25" s="141"/>
      <c r="R25" s="142"/>
    </row>
    <row r="26" spans="1:18" ht="34.5">
      <c r="A26" s="53">
        <v>10</v>
      </c>
      <c r="B26" s="42" t="s">
        <v>172</v>
      </c>
      <c r="C26" s="27"/>
      <c r="D26" s="62"/>
      <c r="E26" s="31">
        <v>2</v>
      </c>
      <c r="F26" s="32"/>
      <c r="G26" s="71">
        <v>9</v>
      </c>
      <c r="H26" s="30" t="s">
        <v>171</v>
      </c>
      <c r="I26" s="140" t="s">
        <v>170</v>
      </c>
      <c r="J26" s="141"/>
      <c r="K26" s="141"/>
      <c r="L26" s="141"/>
      <c r="M26" s="141"/>
      <c r="N26" s="141"/>
      <c r="O26" s="141"/>
      <c r="P26" s="141"/>
      <c r="Q26" s="141"/>
      <c r="R26" s="142"/>
    </row>
    <row r="27" spans="1:16" ht="39" customHeight="1">
      <c r="A27" s="43"/>
      <c r="B27" s="44"/>
      <c r="C27" s="34"/>
      <c r="D27" s="35"/>
      <c r="E27" s="36"/>
      <c r="F27" s="37"/>
      <c r="G27" s="38"/>
      <c r="H27" s="39"/>
      <c r="I27" s="40"/>
      <c r="J27" s="40"/>
      <c r="K27" s="40"/>
      <c r="L27" s="40"/>
      <c r="M27" s="40"/>
      <c r="N27" s="40"/>
      <c r="O27" s="40"/>
      <c r="P27" s="40"/>
    </row>
    <row r="28" spans="2:16" ht="37.5" customHeight="1">
      <c r="B28" s="75" t="s">
        <v>127</v>
      </c>
      <c r="C28" s="34"/>
      <c r="D28" s="35" t="s">
        <v>128</v>
      </c>
      <c r="E28" s="16"/>
      <c r="F28" s="1"/>
      <c r="G28" s="1"/>
      <c r="H28" s="134"/>
      <c r="I28" s="134"/>
      <c r="J28" s="1"/>
      <c r="K28" s="1"/>
      <c r="L28" s="1"/>
      <c r="M28" s="18"/>
      <c r="N28" s="17"/>
      <c r="O28" s="17"/>
      <c r="P28" s="25"/>
    </row>
    <row r="29" spans="2:16" ht="33.75" customHeight="1">
      <c r="B29" s="75" t="s">
        <v>129</v>
      </c>
      <c r="C29" s="34"/>
      <c r="D29" s="35" t="s">
        <v>204</v>
      </c>
      <c r="E29" s="16"/>
      <c r="F29" s="1"/>
      <c r="G29" s="1"/>
      <c r="H29" s="134"/>
      <c r="I29" s="134"/>
      <c r="J29" s="1"/>
      <c r="K29" s="1"/>
      <c r="L29" s="1"/>
      <c r="M29" s="1"/>
      <c r="N29" s="17"/>
      <c r="O29" s="17"/>
      <c r="P29" s="25"/>
    </row>
    <row r="30" spans="2:17" ht="33.75" customHeight="1">
      <c r="B30" s="76" t="s">
        <v>130</v>
      </c>
      <c r="C30" s="18"/>
      <c r="D30" s="18" t="s">
        <v>205</v>
      </c>
      <c r="E30" s="16"/>
      <c r="F30" s="1"/>
      <c r="G30" s="1"/>
      <c r="H30" s="134"/>
      <c r="I30" s="134"/>
      <c r="J30" s="1"/>
      <c r="K30" s="1"/>
      <c r="L30" s="1"/>
      <c r="M30" s="1"/>
      <c r="N30" s="17"/>
      <c r="O30" s="17"/>
      <c r="Q30" s="22"/>
    </row>
    <row r="31" spans="2:17" ht="18">
      <c r="B31" s="76" t="s">
        <v>132</v>
      </c>
      <c r="C31" s="18"/>
      <c r="D31" s="1" t="s">
        <v>169</v>
      </c>
      <c r="E31" s="26"/>
      <c r="F31" s="25"/>
      <c r="G31" s="25"/>
      <c r="H31" s="25"/>
      <c r="I31" s="25"/>
      <c r="J31" s="25"/>
      <c r="K31" s="25"/>
      <c r="L31" s="25"/>
      <c r="M31" s="25"/>
      <c r="N31" s="25"/>
      <c r="O31" s="25"/>
      <c r="Q31" s="22"/>
    </row>
    <row r="32" spans="2:17" ht="18">
      <c r="B32" s="76"/>
      <c r="C32" s="18"/>
      <c r="D32" s="1" t="s">
        <v>208</v>
      </c>
      <c r="Q32" s="22"/>
    </row>
    <row r="33" spans="2:4" ht="18">
      <c r="B33" s="77"/>
      <c r="C33" s="25"/>
      <c r="D33" s="18" t="s">
        <v>207</v>
      </c>
    </row>
    <row r="34" spans="2:4" ht="20.25">
      <c r="B34" s="78"/>
      <c r="D34" s="35" t="s">
        <v>204</v>
      </c>
    </row>
    <row r="36" ht="18.75" customHeight="1"/>
    <row r="39" ht="18.75" customHeight="1"/>
    <row r="40" ht="18.75" customHeight="1"/>
    <row r="42" ht="18.75" customHeight="1"/>
    <row r="43" ht="37.5" customHeight="1"/>
    <row r="45" ht="18.75" customHeight="1"/>
    <row r="46" ht="18.75" customHeight="1"/>
    <row r="48" ht="18.75" customHeight="1"/>
    <row r="49" ht="18.75" customHeight="1"/>
    <row r="51" ht="18.75" customHeight="1"/>
    <row r="52" ht="18.75" customHeight="1"/>
    <row r="54" ht="18.75" customHeight="1"/>
    <row r="55" ht="18.75" customHeight="1"/>
    <row r="57" ht="18.75" customHeight="1"/>
    <row r="60" ht="18.75" customHeight="1"/>
    <row r="61" ht="56.25" customHeight="1"/>
  </sheetData>
  <sheetProtection/>
  <mergeCells count="31">
    <mergeCell ref="R13:R15"/>
    <mergeCell ref="I13:O13"/>
    <mergeCell ref="A6:B6"/>
    <mergeCell ref="H28:I28"/>
    <mergeCell ref="H29:I29"/>
    <mergeCell ref="H30:I30"/>
    <mergeCell ref="I26:R26"/>
    <mergeCell ref="A14:A15"/>
    <mergeCell ref="C13:C15"/>
    <mergeCell ref="P13:P15"/>
    <mergeCell ref="Q13:Q15"/>
    <mergeCell ref="P11:Q11"/>
    <mergeCell ref="D1:P1"/>
    <mergeCell ref="I23:R23"/>
    <mergeCell ref="I24:R24"/>
    <mergeCell ref="I25:R25"/>
    <mergeCell ref="D14:D15"/>
    <mergeCell ref="E14:E15"/>
    <mergeCell ref="F14:F15"/>
    <mergeCell ref="K12:R12"/>
    <mergeCell ref="G13:G14"/>
    <mergeCell ref="D2:P2"/>
    <mergeCell ref="D3:P3"/>
    <mergeCell ref="D5:P5"/>
    <mergeCell ref="D7:P7"/>
    <mergeCell ref="H14:H15"/>
    <mergeCell ref="K14:M14"/>
    <mergeCell ref="D8:P8"/>
    <mergeCell ref="A10:D10"/>
    <mergeCell ref="E10:P10"/>
    <mergeCell ref="A11:M11"/>
  </mergeCells>
  <printOptions/>
  <pageMargins left="0.7" right="0.7" top="0.75" bottom="0.75" header="0.3" footer="0.3"/>
  <pageSetup fitToHeight="2" fitToWidth="1" horizontalDpi="300" verticalDpi="300"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R34"/>
  <sheetViews>
    <sheetView zoomScale="60" zoomScaleNormal="60" zoomScalePageLayoutView="0" workbookViewId="0" topLeftCell="A1">
      <selection activeCell="A1" sqref="A1"/>
    </sheetView>
  </sheetViews>
  <sheetFormatPr defaultColWidth="9.00390625" defaultRowHeight="12.75"/>
  <cols>
    <col min="1" max="1" width="4.375" style="0" customWidth="1"/>
    <col min="2" max="2" width="49.625" style="0" customWidth="1"/>
    <col min="3" max="3" width="0" style="0" hidden="1" customWidth="1"/>
    <col min="4" max="4" width="49.875" style="24" customWidth="1"/>
    <col min="5" max="5" width="6.50390625" style="23" customWidth="1"/>
    <col min="6" max="6" width="7.50390625" style="0" customWidth="1"/>
    <col min="7" max="7" width="7.00390625" style="0" customWidth="1"/>
    <col min="8" max="8" width="20.625" style="0" customWidth="1"/>
    <col min="9" max="9" width="14.50390625" style="0" customWidth="1"/>
    <col min="10" max="10" width="11.50390625" style="0" customWidth="1"/>
    <col min="11" max="11" width="13.625" style="0" customWidth="1"/>
    <col min="12" max="12" width="11.50390625" style="0" customWidth="1"/>
    <col min="13" max="13" width="16.50390625" style="0" customWidth="1"/>
    <col min="14" max="14" width="13.50390625" style="0" customWidth="1"/>
    <col min="15" max="15" width="14.875" style="0" customWidth="1"/>
    <col min="16" max="16" width="9.00390625" style="0" bestFit="1" customWidth="1"/>
  </cols>
  <sheetData>
    <row r="1" spans="4:16" ht="35.25" customHeight="1">
      <c r="D1" s="120" t="s">
        <v>199</v>
      </c>
      <c r="E1" s="120"/>
      <c r="F1" s="120"/>
      <c r="G1" s="120"/>
      <c r="H1" s="120"/>
      <c r="I1" s="120"/>
      <c r="J1" s="120"/>
      <c r="K1" s="120"/>
      <c r="L1" s="120"/>
      <c r="M1" s="120"/>
      <c r="N1" s="120"/>
      <c r="O1" s="120"/>
      <c r="P1" s="120"/>
    </row>
    <row r="2" spans="1:16" ht="23.25" thickBot="1">
      <c r="A2" s="20"/>
      <c r="B2" s="19"/>
      <c r="C2" s="19"/>
      <c r="D2" s="123" t="s">
        <v>31</v>
      </c>
      <c r="E2" s="123"/>
      <c r="F2" s="123"/>
      <c r="G2" s="123"/>
      <c r="H2" s="123"/>
      <c r="I2" s="123"/>
      <c r="J2" s="123"/>
      <c r="K2" s="123"/>
      <c r="L2" s="123"/>
      <c r="M2" s="123"/>
      <c r="N2" s="123"/>
      <c r="O2" s="123"/>
      <c r="P2" s="123"/>
    </row>
    <row r="3" spans="1:16" ht="23.25" thickBot="1">
      <c r="A3" s="2"/>
      <c r="B3" s="3"/>
      <c r="C3" s="3"/>
      <c r="D3" s="124" t="s">
        <v>32</v>
      </c>
      <c r="E3" s="125"/>
      <c r="F3" s="125"/>
      <c r="G3" s="125"/>
      <c r="H3" s="125"/>
      <c r="I3" s="125"/>
      <c r="J3" s="125"/>
      <c r="K3" s="125"/>
      <c r="L3" s="125"/>
      <c r="M3" s="125"/>
      <c r="N3" s="125"/>
      <c r="O3" s="125"/>
      <c r="P3" s="125"/>
    </row>
    <row r="4" spans="1:16" ht="16.5" thickBot="1">
      <c r="A4" s="4"/>
      <c r="B4" s="5"/>
      <c r="C4" s="5"/>
      <c r="D4" s="6"/>
      <c r="E4" s="6"/>
      <c r="F4" s="6"/>
      <c r="G4" s="6"/>
      <c r="H4" s="21"/>
      <c r="I4" s="6"/>
      <c r="J4" s="6"/>
      <c r="K4" s="6"/>
      <c r="L4" s="6"/>
      <c r="M4" s="6"/>
      <c r="N4" s="6"/>
      <c r="O4" s="6"/>
      <c r="P4" s="6"/>
    </row>
    <row r="5" spans="1:16" ht="23.25" customHeight="1">
      <c r="A5" s="7" t="s">
        <v>1</v>
      </c>
      <c r="B5" s="8"/>
      <c r="C5" s="8"/>
      <c r="D5" s="126" t="s">
        <v>34</v>
      </c>
      <c r="E5" s="127"/>
      <c r="F5" s="127"/>
      <c r="G5" s="127"/>
      <c r="H5" s="127"/>
      <c r="I5" s="127"/>
      <c r="J5" s="127"/>
      <c r="K5" s="127"/>
      <c r="L5" s="127"/>
      <c r="M5" s="127"/>
      <c r="N5" s="127"/>
      <c r="O5" s="127"/>
      <c r="P5" s="127"/>
    </row>
    <row r="6" spans="1:16" ht="23.25" customHeight="1">
      <c r="A6" s="121" t="s">
        <v>202</v>
      </c>
      <c r="B6" s="122"/>
      <c r="C6" s="8"/>
      <c r="D6" s="96" t="s">
        <v>203</v>
      </c>
      <c r="E6" s="97"/>
      <c r="F6" s="97"/>
      <c r="G6" s="97"/>
      <c r="H6" s="97"/>
      <c r="I6" s="97"/>
      <c r="J6" s="97"/>
      <c r="K6" s="97"/>
      <c r="L6" s="97"/>
      <c r="M6" s="97"/>
      <c r="N6" s="97"/>
      <c r="O6" s="97"/>
      <c r="P6" s="97"/>
    </row>
    <row r="7" spans="1:16" ht="22.5">
      <c r="A7" s="9" t="s">
        <v>2</v>
      </c>
      <c r="B7" s="10"/>
      <c r="C7" s="10"/>
      <c r="D7" s="128" t="s">
        <v>8</v>
      </c>
      <c r="E7" s="129"/>
      <c r="F7" s="129"/>
      <c r="G7" s="129"/>
      <c r="H7" s="129"/>
      <c r="I7" s="129"/>
      <c r="J7" s="129"/>
      <c r="K7" s="129"/>
      <c r="L7" s="129"/>
      <c r="M7" s="129"/>
      <c r="N7" s="129"/>
      <c r="O7" s="129"/>
      <c r="P7" s="129"/>
    </row>
    <row r="8" spans="1:16" ht="22.5">
      <c r="A8" s="11" t="s">
        <v>3</v>
      </c>
      <c r="B8" s="10"/>
      <c r="C8" s="10"/>
      <c r="D8" s="128" t="s">
        <v>135</v>
      </c>
      <c r="E8" s="130"/>
      <c r="F8" s="130"/>
      <c r="G8" s="130"/>
      <c r="H8" s="130"/>
      <c r="I8" s="130"/>
      <c r="J8" s="130"/>
      <c r="K8" s="130"/>
      <c r="L8" s="130"/>
      <c r="M8" s="130"/>
      <c r="N8" s="130"/>
      <c r="O8" s="130"/>
      <c r="P8" s="130"/>
    </row>
    <row r="9" spans="1:16" ht="23.25" thickBot="1">
      <c r="A9" s="12" t="s">
        <v>4</v>
      </c>
      <c r="B9" s="13"/>
      <c r="C9" s="13"/>
      <c r="D9" s="14" t="s">
        <v>5</v>
      </c>
      <c r="E9" s="15"/>
      <c r="F9" s="15"/>
      <c r="G9" s="15"/>
      <c r="H9" s="15"/>
      <c r="I9" s="15"/>
      <c r="J9" s="15"/>
      <c r="K9" s="15"/>
      <c r="L9" s="15"/>
      <c r="M9" s="15"/>
      <c r="N9" s="15"/>
      <c r="O9" s="15"/>
      <c r="P9" s="15"/>
    </row>
    <row r="10" spans="1:16" ht="17.25">
      <c r="A10" s="131"/>
      <c r="B10" s="132"/>
      <c r="C10" s="132"/>
      <c r="D10" s="132"/>
      <c r="E10" s="133"/>
      <c r="F10" s="133"/>
      <c r="G10" s="133"/>
      <c r="H10" s="133"/>
      <c r="I10" s="133"/>
      <c r="J10" s="133"/>
      <c r="K10" s="133"/>
      <c r="L10" s="133"/>
      <c r="M10" s="133"/>
      <c r="N10" s="133"/>
      <c r="O10" s="133"/>
      <c r="P10" s="133"/>
    </row>
    <row r="11" spans="1:18" ht="22.5">
      <c r="A11" s="139" t="s">
        <v>210</v>
      </c>
      <c r="B11" s="139"/>
      <c r="C11" s="139"/>
      <c r="D11" s="139"/>
      <c r="E11" s="139"/>
      <c r="F11" s="139"/>
      <c r="G11" s="139"/>
      <c r="H11" s="139"/>
      <c r="I11" s="139"/>
      <c r="J11" s="139"/>
      <c r="K11" s="139"/>
      <c r="L11" s="139"/>
      <c r="M11" s="139"/>
      <c r="N11" s="79" t="s">
        <v>85</v>
      </c>
      <c r="O11" s="79">
        <v>8</v>
      </c>
      <c r="P11" s="105" t="s">
        <v>75</v>
      </c>
      <c r="Q11" s="105"/>
      <c r="R11" s="64">
        <v>5</v>
      </c>
    </row>
    <row r="12" spans="1:18" ht="22.5">
      <c r="A12" s="70"/>
      <c r="B12" s="70"/>
      <c r="C12" s="70"/>
      <c r="D12" s="70"/>
      <c r="E12" s="70"/>
      <c r="F12" s="70"/>
      <c r="G12" s="70"/>
      <c r="H12" s="70"/>
      <c r="I12" s="70"/>
      <c r="J12" s="70"/>
      <c r="K12" s="117" t="s">
        <v>136</v>
      </c>
      <c r="L12" s="117"/>
      <c r="M12" s="117"/>
      <c r="N12" s="117"/>
      <c r="O12" s="117"/>
      <c r="P12" s="117"/>
      <c r="Q12" s="117"/>
      <c r="R12" s="117"/>
    </row>
    <row r="13" spans="1:18" ht="19.5" customHeight="1">
      <c r="A13" s="45" t="s">
        <v>6</v>
      </c>
      <c r="B13" s="45" t="s">
        <v>7</v>
      </c>
      <c r="C13" s="111" t="s">
        <v>29</v>
      </c>
      <c r="D13" s="46"/>
      <c r="E13" s="50" t="s">
        <v>9</v>
      </c>
      <c r="F13" s="45" t="s">
        <v>9</v>
      </c>
      <c r="G13" s="118" t="s">
        <v>10</v>
      </c>
      <c r="H13" s="45" t="s">
        <v>11</v>
      </c>
      <c r="I13" s="119" t="s">
        <v>12</v>
      </c>
      <c r="J13" s="119"/>
      <c r="K13" s="119"/>
      <c r="L13" s="119"/>
      <c r="M13" s="119"/>
      <c r="N13" s="119"/>
      <c r="O13" s="119"/>
      <c r="P13" s="107" t="s">
        <v>13</v>
      </c>
      <c r="Q13" s="107" t="s">
        <v>76</v>
      </c>
      <c r="R13" s="108" t="s">
        <v>77</v>
      </c>
    </row>
    <row r="14" spans="1:18" ht="17.25">
      <c r="A14" s="111" t="s">
        <v>14</v>
      </c>
      <c r="B14" s="45" t="s">
        <v>28</v>
      </c>
      <c r="C14" s="111"/>
      <c r="D14" s="111" t="s">
        <v>33</v>
      </c>
      <c r="E14" s="112" t="s">
        <v>15</v>
      </c>
      <c r="F14" s="113" t="s">
        <v>16</v>
      </c>
      <c r="G14" s="118"/>
      <c r="H14" s="111" t="s">
        <v>17</v>
      </c>
      <c r="I14" s="47" t="s">
        <v>18</v>
      </c>
      <c r="J14" s="47" t="s">
        <v>19</v>
      </c>
      <c r="K14" s="114" t="s">
        <v>20</v>
      </c>
      <c r="L14" s="115"/>
      <c r="M14" s="116"/>
      <c r="N14" s="47" t="s">
        <v>21</v>
      </c>
      <c r="O14" s="47" t="s">
        <v>22</v>
      </c>
      <c r="P14" s="107"/>
      <c r="Q14" s="107"/>
      <c r="R14" s="109"/>
    </row>
    <row r="15" spans="1:18" ht="17.25">
      <c r="A15" s="111"/>
      <c r="B15" s="45" t="s">
        <v>0</v>
      </c>
      <c r="C15" s="111"/>
      <c r="D15" s="111"/>
      <c r="E15" s="112"/>
      <c r="F15" s="113"/>
      <c r="G15" s="48" t="s">
        <v>23</v>
      </c>
      <c r="H15" s="111"/>
      <c r="I15" s="49" t="s">
        <v>24</v>
      </c>
      <c r="J15" s="47" t="s">
        <v>25</v>
      </c>
      <c r="K15" s="47" t="s">
        <v>35</v>
      </c>
      <c r="L15" s="47" t="s">
        <v>36</v>
      </c>
      <c r="M15" s="47" t="s">
        <v>37</v>
      </c>
      <c r="N15" s="47" t="s">
        <v>26</v>
      </c>
      <c r="O15" s="49" t="s">
        <v>27</v>
      </c>
      <c r="P15" s="107"/>
      <c r="Q15" s="107"/>
      <c r="R15" s="110"/>
    </row>
    <row r="16" spans="1:18" ht="138.75">
      <c r="A16" s="53">
        <v>1</v>
      </c>
      <c r="B16" s="42" t="s">
        <v>137</v>
      </c>
      <c r="D16" s="59" t="s">
        <v>138</v>
      </c>
      <c r="E16" s="52">
        <v>2</v>
      </c>
      <c r="F16" s="52">
        <v>2</v>
      </c>
      <c r="G16" s="54">
        <v>8</v>
      </c>
      <c r="H16" s="53" t="s">
        <v>139</v>
      </c>
      <c r="I16" s="58">
        <v>12</v>
      </c>
      <c r="J16" s="58">
        <v>0.3333333333333333</v>
      </c>
      <c r="K16" s="58">
        <v>1</v>
      </c>
      <c r="L16" s="58">
        <v>0.6666666666666666</v>
      </c>
      <c r="M16" s="58">
        <v>0.5</v>
      </c>
      <c r="N16" s="58">
        <v>1.8333333333333333</v>
      </c>
      <c r="O16" s="58">
        <v>3.3333333333333335</v>
      </c>
      <c r="P16" s="55">
        <f aca="true" t="shared" si="0" ref="P16:P24">SUM(I16:O16)</f>
        <v>19.666666666666664</v>
      </c>
      <c r="Q16" s="80">
        <f aca="true" t="shared" si="1" ref="Q16:Q24">RANK(P16,$P$16:$P$24,0)</f>
        <v>1</v>
      </c>
      <c r="R16" s="104">
        <f aca="true" t="shared" si="2" ref="R16:R24">P16/MAX($P$16:$P$24)</f>
        <v>1</v>
      </c>
    </row>
    <row r="17" spans="1:18" ht="69" customHeight="1">
      <c r="A17" s="53">
        <v>2</v>
      </c>
      <c r="B17" s="42" t="s">
        <v>140</v>
      </c>
      <c r="C17" s="53"/>
      <c r="D17" s="59" t="s">
        <v>212</v>
      </c>
      <c r="E17" s="52">
        <v>2</v>
      </c>
      <c r="F17" s="52">
        <v>2</v>
      </c>
      <c r="G17" s="54">
        <v>6</v>
      </c>
      <c r="H17" s="53" t="s">
        <v>141</v>
      </c>
      <c r="I17" s="58">
        <v>9.3</v>
      </c>
      <c r="J17" s="72">
        <v>2.5</v>
      </c>
      <c r="K17" s="58">
        <v>1</v>
      </c>
      <c r="L17" s="58">
        <v>1.3333333333333333</v>
      </c>
      <c r="M17" s="58">
        <v>1</v>
      </c>
      <c r="N17" s="58">
        <v>1.8333333333333333</v>
      </c>
      <c r="O17" s="58">
        <v>1.6666666666666667</v>
      </c>
      <c r="P17" s="55">
        <f t="shared" si="0"/>
        <v>18.633333333333336</v>
      </c>
      <c r="Q17" s="80">
        <f t="shared" si="1"/>
        <v>2</v>
      </c>
      <c r="R17" s="104">
        <f t="shared" si="2"/>
        <v>0.9474576271186443</v>
      </c>
    </row>
    <row r="18" spans="1:18" ht="69.75" customHeight="1">
      <c r="A18" s="53">
        <v>3</v>
      </c>
      <c r="B18" s="42" t="s">
        <v>142</v>
      </c>
      <c r="C18" s="27"/>
      <c r="D18" s="59" t="s">
        <v>211</v>
      </c>
      <c r="E18" s="52">
        <v>1</v>
      </c>
      <c r="F18" s="52">
        <v>1</v>
      </c>
      <c r="G18" s="71">
        <v>6</v>
      </c>
      <c r="H18" s="53" t="s">
        <v>143</v>
      </c>
      <c r="I18" s="58">
        <v>7</v>
      </c>
      <c r="J18" s="58">
        <v>0.5</v>
      </c>
      <c r="K18" s="58">
        <v>1.3333333333333333</v>
      </c>
      <c r="L18" s="58">
        <v>1</v>
      </c>
      <c r="M18" s="58">
        <v>1</v>
      </c>
      <c r="N18" s="58">
        <v>1.6666666666666667</v>
      </c>
      <c r="O18" s="58">
        <v>2.3333333333333335</v>
      </c>
      <c r="P18" s="55">
        <f t="shared" si="0"/>
        <v>14.833333333333334</v>
      </c>
      <c r="Q18" s="80">
        <f t="shared" si="1"/>
        <v>3</v>
      </c>
      <c r="R18" s="104">
        <f t="shared" si="2"/>
        <v>0.7542372881355933</v>
      </c>
    </row>
    <row r="19" spans="1:18" ht="305.25" customHeight="1">
      <c r="A19" s="53">
        <v>4</v>
      </c>
      <c r="B19" s="41" t="s">
        <v>144</v>
      </c>
      <c r="C19" s="27"/>
      <c r="D19" s="59" t="s">
        <v>145</v>
      </c>
      <c r="E19" s="52">
        <v>1</v>
      </c>
      <c r="F19" s="52">
        <v>1</v>
      </c>
      <c r="G19" s="71">
        <v>15</v>
      </c>
      <c r="H19" s="53" t="s">
        <v>146</v>
      </c>
      <c r="I19" s="58">
        <v>4.333333333333333</v>
      </c>
      <c r="J19" s="58">
        <v>0.3333333333333333</v>
      </c>
      <c r="K19" s="58">
        <v>1.3333333333333333</v>
      </c>
      <c r="L19" s="58">
        <v>1.3333333333333333</v>
      </c>
      <c r="M19" s="58">
        <v>1.6666666666666667</v>
      </c>
      <c r="N19" s="58">
        <v>0.6666666666666666</v>
      </c>
      <c r="O19" s="58">
        <v>2.3333333333333335</v>
      </c>
      <c r="P19" s="55">
        <f t="shared" si="0"/>
        <v>11.999999999999998</v>
      </c>
      <c r="Q19" s="80">
        <f t="shared" si="1"/>
        <v>4</v>
      </c>
      <c r="R19" s="104">
        <f t="shared" si="2"/>
        <v>0.6101694915254237</v>
      </c>
    </row>
    <row r="20" spans="1:18" ht="217.5" customHeight="1">
      <c r="A20" s="53">
        <v>5</v>
      </c>
      <c r="B20" s="42" t="s">
        <v>147</v>
      </c>
      <c r="C20" s="53"/>
      <c r="D20" s="59" t="s">
        <v>148</v>
      </c>
      <c r="E20" s="52">
        <v>1</v>
      </c>
      <c r="F20" s="52">
        <v>1</v>
      </c>
      <c r="G20" s="54">
        <v>11</v>
      </c>
      <c r="H20" s="53" t="s">
        <v>149</v>
      </c>
      <c r="I20" s="72">
        <v>7.2</v>
      </c>
      <c r="J20" s="72">
        <v>0</v>
      </c>
      <c r="K20" s="72">
        <v>0</v>
      </c>
      <c r="L20" s="72">
        <v>0</v>
      </c>
      <c r="M20" s="72">
        <v>0.3333333333333333</v>
      </c>
      <c r="N20" s="72">
        <v>1</v>
      </c>
      <c r="O20" s="72">
        <v>2.3</v>
      </c>
      <c r="P20" s="55">
        <f t="shared" si="0"/>
        <v>10.833333333333332</v>
      </c>
      <c r="Q20" s="80">
        <f t="shared" si="1"/>
        <v>5</v>
      </c>
      <c r="R20" s="104">
        <f t="shared" si="2"/>
        <v>0.5508474576271186</v>
      </c>
    </row>
    <row r="21" spans="1:18" ht="69" customHeight="1">
      <c r="A21" s="53">
        <v>6</v>
      </c>
      <c r="B21" s="81" t="s">
        <v>150</v>
      </c>
      <c r="C21" s="53"/>
      <c r="D21" s="59" t="s">
        <v>151</v>
      </c>
      <c r="E21" s="52">
        <v>1</v>
      </c>
      <c r="F21" s="52">
        <v>1</v>
      </c>
      <c r="G21" s="71">
        <v>3</v>
      </c>
      <c r="H21" s="53" t="s">
        <v>152</v>
      </c>
      <c r="I21" s="58">
        <v>3.3333333333333335</v>
      </c>
      <c r="J21" s="58">
        <v>0</v>
      </c>
      <c r="K21" s="58">
        <v>0</v>
      </c>
      <c r="L21" s="58">
        <v>0.16666666666666666</v>
      </c>
      <c r="M21" s="58">
        <v>0.5</v>
      </c>
      <c r="N21" s="58">
        <v>0.3333333333333333</v>
      </c>
      <c r="O21" s="58">
        <v>1</v>
      </c>
      <c r="P21" s="55">
        <f t="shared" si="0"/>
        <v>5.333333333333333</v>
      </c>
      <c r="Q21" s="80">
        <f t="shared" si="1"/>
        <v>6</v>
      </c>
      <c r="R21" s="104">
        <f t="shared" si="2"/>
        <v>0.2711864406779661</v>
      </c>
    </row>
    <row r="22" spans="1:18" ht="178.5" customHeight="1">
      <c r="A22" s="53">
        <v>7</v>
      </c>
      <c r="B22" s="81" t="s">
        <v>153</v>
      </c>
      <c r="C22" s="27"/>
      <c r="D22" s="59" t="s">
        <v>154</v>
      </c>
      <c r="E22" s="31">
        <v>1</v>
      </c>
      <c r="F22" s="32">
        <v>1</v>
      </c>
      <c r="G22" s="71">
        <v>9</v>
      </c>
      <c r="H22" s="53" t="s">
        <v>155</v>
      </c>
      <c r="I22" s="58">
        <v>3.8333333333333335</v>
      </c>
      <c r="J22" s="58">
        <v>0</v>
      </c>
      <c r="K22" s="58">
        <v>0.16666666666666666</v>
      </c>
      <c r="L22" s="58">
        <v>-0.5</v>
      </c>
      <c r="M22" s="58">
        <v>0</v>
      </c>
      <c r="N22" s="58">
        <v>0</v>
      </c>
      <c r="O22" s="58">
        <v>0.8333333333333334</v>
      </c>
      <c r="P22" s="55">
        <f t="shared" si="0"/>
        <v>4.333333333333333</v>
      </c>
      <c r="Q22" s="80">
        <f t="shared" si="1"/>
        <v>7</v>
      </c>
      <c r="R22" s="104">
        <f t="shared" si="2"/>
        <v>0.22033898305084748</v>
      </c>
    </row>
    <row r="23" spans="1:18" ht="51.75">
      <c r="A23" s="53">
        <v>8</v>
      </c>
      <c r="B23" s="81" t="s">
        <v>156</v>
      </c>
      <c r="C23" s="53"/>
      <c r="D23" s="59" t="s">
        <v>157</v>
      </c>
      <c r="E23" s="52">
        <v>1</v>
      </c>
      <c r="F23" s="52">
        <v>1</v>
      </c>
      <c r="G23" s="54">
        <v>3</v>
      </c>
      <c r="H23" s="53" t="s">
        <v>152</v>
      </c>
      <c r="I23" s="58">
        <v>3</v>
      </c>
      <c r="J23" s="58">
        <v>0</v>
      </c>
      <c r="K23" s="58">
        <v>0.16666666666666666</v>
      </c>
      <c r="L23" s="58">
        <v>0</v>
      </c>
      <c r="M23" s="58">
        <v>0</v>
      </c>
      <c r="N23" s="58">
        <v>0</v>
      </c>
      <c r="O23" s="58">
        <v>1</v>
      </c>
      <c r="P23" s="55">
        <f t="shared" si="0"/>
        <v>4.166666666666666</v>
      </c>
      <c r="Q23" s="80">
        <f t="shared" si="1"/>
        <v>8</v>
      </c>
      <c r="R23" s="104">
        <f t="shared" si="2"/>
        <v>0.211864406779661</v>
      </c>
    </row>
    <row r="24" spans="1:18" ht="121.5">
      <c r="A24" s="53">
        <v>9</v>
      </c>
      <c r="B24" s="81" t="s">
        <v>158</v>
      </c>
      <c r="C24" s="27"/>
      <c r="D24" s="59" t="s">
        <v>159</v>
      </c>
      <c r="E24" s="52">
        <v>1</v>
      </c>
      <c r="F24" s="52">
        <v>1</v>
      </c>
      <c r="G24" s="71">
        <v>7</v>
      </c>
      <c r="H24" s="53" t="s">
        <v>160</v>
      </c>
      <c r="I24" s="58">
        <v>2.5</v>
      </c>
      <c r="J24" s="58">
        <v>0</v>
      </c>
      <c r="K24" s="58">
        <v>0</v>
      </c>
      <c r="L24" s="58">
        <v>0</v>
      </c>
      <c r="M24" s="58">
        <v>0</v>
      </c>
      <c r="N24" s="58">
        <v>0</v>
      </c>
      <c r="O24" s="58">
        <v>0</v>
      </c>
      <c r="P24" s="55">
        <f t="shared" si="0"/>
        <v>2.5</v>
      </c>
      <c r="Q24" s="80">
        <f t="shared" si="1"/>
        <v>9</v>
      </c>
      <c r="R24" s="104">
        <f t="shared" si="2"/>
        <v>0.12711864406779663</v>
      </c>
    </row>
    <row r="25" spans="1:18" ht="21">
      <c r="A25" s="53">
        <v>10</v>
      </c>
      <c r="B25" s="42" t="s">
        <v>161</v>
      </c>
      <c r="C25" s="27"/>
      <c r="D25" s="62"/>
      <c r="E25" s="31">
        <v>1</v>
      </c>
      <c r="F25" s="32"/>
      <c r="G25" s="61">
        <v>4</v>
      </c>
      <c r="H25" s="30" t="s">
        <v>162</v>
      </c>
      <c r="I25" s="143" t="s">
        <v>163</v>
      </c>
      <c r="J25" s="144"/>
      <c r="K25" s="144"/>
      <c r="L25" s="144"/>
      <c r="M25" s="144"/>
      <c r="N25" s="144"/>
      <c r="O25" s="144"/>
      <c r="P25" s="144"/>
      <c r="Q25" s="144"/>
      <c r="R25" s="145"/>
    </row>
    <row r="26" spans="1:18" ht="21">
      <c r="A26" s="53">
        <v>11</v>
      </c>
      <c r="B26" s="42" t="s">
        <v>164</v>
      </c>
      <c r="C26" s="27"/>
      <c r="D26" s="62"/>
      <c r="E26" s="31">
        <v>3</v>
      </c>
      <c r="F26" s="32"/>
      <c r="G26" s="61">
        <v>9</v>
      </c>
      <c r="H26" s="33" t="s">
        <v>165</v>
      </c>
      <c r="I26" s="143" t="s">
        <v>163</v>
      </c>
      <c r="J26" s="144"/>
      <c r="K26" s="144"/>
      <c r="L26" s="144"/>
      <c r="M26" s="144"/>
      <c r="N26" s="144"/>
      <c r="O26" s="144"/>
      <c r="P26" s="144"/>
      <c r="Q26" s="144"/>
      <c r="R26" s="145"/>
    </row>
    <row r="27" spans="1:16" ht="33.75" customHeight="1">
      <c r="A27" s="43"/>
      <c r="B27" s="44"/>
      <c r="C27" s="34"/>
      <c r="D27" s="35"/>
      <c r="E27" s="36"/>
      <c r="F27" s="37"/>
      <c r="G27" s="38"/>
      <c r="H27" s="39"/>
      <c r="I27" s="40"/>
      <c r="J27" s="40"/>
      <c r="K27" s="40"/>
      <c r="L27" s="40"/>
      <c r="M27" s="40"/>
      <c r="N27" s="40"/>
      <c r="O27" s="40"/>
      <c r="P27" s="40"/>
    </row>
    <row r="28" spans="1:16" ht="38.25" customHeight="1">
      <c r="A28" s="43"/>
      <c r="B28" s="75" t="s">
        <v>127</v>
      </c>
      <c r="C28" s="34"/>
      <c r="D28" s="35" t="s">
        <v>128</v>
      </c>
      <c r="E28" s="36"/>
      <c r="F28" s="37"/>
      <c r="G28" s="38"/>
      <c r="H28" s="39"/>
      <c r="I28" s="40"/>
      <c r="J28" s="40"/>
      <c r="K28" s="40"/>
      <c r="L28" s="40"/>
      <c r="M28" s="40"/>
      <c r="N28" s="40"/>
      <c r="O28" s="40"/>
      <c r="P28" s="40"/>
    </row>
    <row r="29" spans="1:16" ht="27.75" customHeight="1">
      <c r="A29" s="43"/>
      <c r="B29" s="75" t="s">
        <v>129</v>
      </c>
      <c r="C29" s="34"/>
      <c r="D29" s="35" t="s">
        <v>204</v>
      </c>
      <c r="E29" s="36"/>
      <c r="F29" s="37"/>
      <c r="G29" s="38"/>
      <c r="H29" s="39"/>
      <c r="I29" s="40"/>
      <c r="J29" s="40"/>
      <c r="K29" s="40"/>
      <c r="L29" s="40"/>
      <c r="M29" s="40"/>
      <c r="N29" s="40"/>
      <c r="O29" s="40"/>
      <c r="P29" s="40"/>
    </row>
    <row r="30" spans="2:16" ht="37.5" customHeight="1">
      <c r="B30" s="76" t="s">
        <v>130</v>
      </c>
      <c r="C30" s="18"/>
      <c r="D30" s="18" t="s">
        <v>166</v>
      </c>
      <c r="E30" s="16"/>
      <c r="F30" s="1"/>
      <c r="G30" s="1"/>
      <c r="H30" s="134"/>
      <c r="I30" s="134"/>
      <c r="J30" s="1"/>
      <c r="K30" s="1"/>
      <c r="L30" s="1"/>
      <c r="M30" s="18"/>
      <c r="N30" s="17"/>
      <c r="O30" s="17"/>
      <c r="P30" s="25"/>
    </row>
    <row r="31" spans="2:16" ht="18">
      <c r="B31" s="76" t="s">
        <v>132</v>
      </c>
      <c r="C31" s="18"/>
      <c r="D31" s="1" t="s">
        <v>167</v>
      </c>
      <c r="E31" s="16"/>
      <c r="F31" s="1"/>
      <c r="G31" s="1"/>
      <c r="H31" s="134"/>
      <c r="I31" s="134"/>
      <c r="J31" s="1"/>
      <c r="K31" s="1"/>
      <c r="L31" s="1"/>
      <c r="M31" s="1"/>
      <c r="N31" s="17"/>
      <c r="O31" s="17"/>
      <c r="P31" s="25"/>
    </row>
    <row r="32" spans="2:17" ht="18">
      <c r="B32" s="76"/>
      <c r="C32" s="18"/>
      <c r="D32" s="1" t="s">
        <v>209</v>
      </c>
      <c r="E32" s="16"/>
      <c r="F32" s="1"/>
      <c r="G32" s="1"/>
      <c r="H32" s="134"/>
      <c r="I32" s="134"/>
      <c r="J32" s="1"/>
      <c r="K32" s="1"/>
      <c r="L32" s="1"/>
      <c r="M32" s="1"/>
      <c r="N32" s="17"/>
      <c r="O32" s="17"/>
      <c r="Q32" s="22"/>
    </row>
    <row r="33" spans="2:17" ht="18">
      <c r="B33" s="77"/>
      <c r="C33" s="25"/>
      <c r="D33" s="18" t="s">
        <v>204</v>
      </c>
      <c r="E33" s="26"/>
      <c r="F33" s="25"/>
      <c r="G33" s="25"/>
      <c r="H33" s="25"/>
      <c r="I33" s="25"/>
      <c r="J33" s="25"/>
      <c r="K33" s="25"/>
      <c r="L33" s="25"/>
      <c r="M33" s="25"/>
      <c r="N33" s="25"/>
      <c r="O33" s="25"/>
      <c r="Q33" s="22"/>
    </row>
    <row r="34" spans="2:17" ht="20.25">
      <c r="B34" s="78"/>
      <c r="D34" s="18" t="s">
        <v>168</v>
      </c>
      <c r="Q34" s="22"/>
    </row>
    <row r="38" ht="18.75" customHeight="1"/>
    <row r="41" ht="18.75" customHeight="1"/>
    <row r="42" ht="18.75" customHeight="1"/>
    <row r="44" ht="18.75" customHeight="1"/>
    <row r="45" ht="37.5" customHeight="1"/>
    <row r="47" ht="18.75" customHeight="1"/>
    <row r="48" ht="18.75" customHeight="1"/>
    <row r="50" ht="18.75" customHeight="1"/>
    <row r="51" ht="18.75" customHeight="1"/>
    <row r="53" ht="18.75" customHeight="1"/>
    <row r="54" ht="18.75" customHeight="1"/>
    <row r="56" ht="18.75" customHeight="1"/>
    <row r="57" ht="18.75" customHeight="1"/>
    <row r="59" ht="18.75" customHeight="1"/>
    <row r="62" ht="18.75" customHeight="1"/>
    <row r="63" ht="56.25" customHeight="1"/>
  </sheetData>
  <sheetProtection/>
  <mergeCells count="29">
    <mergeCell ref="D1:P1"/>
    <mergeCell ref="A6:B6"/>
    <mergeCell ref="R13:R15"/>
    <mergeCell ref="A14:A15"/>
    <mergeCell ref="D2:P2"/>
    <mergeCell ref="D3:P3"/>
    <mergeCell ref="D5:P5"/>
    <mergeCell ref="D7:P7"/>
    <mergeCell ref="D8:P8"/>
    <mergeCell ref="A10:D10"/>
    <mergeCell ref="E10:P10"/>
    <mergeCell ref="K14:M14"/>
    <mergeCell ref="I25:R25"/>
    <mergeCell ref="A11:M11"/>
    <mergeCell ref="P11:Q11"/>
    <mergeCell ref="K12:R12"/>
    <mergeCell ref="C13:C15"/>
    <mergeCell ref="G13:G14"/>
    <mergeCell ref="I13:O13"/>
    <mergeCell ref="P13:P15"/>
    <mergeCell ref="I26:R26"/>
    <mergeCell ref="H30:I30"/>
    <mergeCell ref="H31:I31"/>
    <mergeCell ref="H32:I32"/>
    <mergeCell ref="Q13:Q15"/>
    <mergeCell ref="D14:D15"/>
    <mergeCell ref="E14:E15"/>
    <mergeCell ref="F14:F15"/>
    <mergeCell ref="H14:H15"/>
  </mergeCells>
  <printOptions/>
  <pageMargins left="0.7" right="0.7" top="0.75" bottom="0.75" header="0.3" footer="0.3"/>
  <pageSetup fitToHeight="2" fitToWidth="1"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Alexey Makunin</cp:lastModifiedBy>
  <cp:lastPrinted>2013-12-18T16:25:30Z</cp:lastPrinted>
  <dcterms:created xsi:type="dcterms:W3CDTF">2008-08-31T05:49:57Z</dcterms:created>
  <dcterms:modified xsi:type="dcterms:W3CDTF">2014-12-18T08:47:30Z</dcterms:modified>
  <cp:category/>
  <cp:version/>
  <cp:contentType/>
  <cp:contentStatus/>
</cp:coreProperties>
</file>